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T:\Charge_Setting\2026-2027\Common (NE&amp;YE)\08. Website Material - Internal\"/>
    </mc:Choice>
  </mc:AlternateContent>
  <xr:revisionPtr revIDLastSave="0" documentId="13_ncr:1_{101BB0FB-0185-47AC-8E10-F16A037E3F6E}" xr6:coauthVersionLast="47" xr6:coauthVersionMax="47" xr10:uidLastSave="{00000000-0000-0000-0000-000000000000}"/>
  <bookViews>
    <workbookView xWindow="4590" yWindow="4590" windowWidth="38700" windowHeight="15435" xr2:uid="{00000000-000D-0000-FFFF-FFFF00000000}"/>
  </bookViews>
  <sheets>
    <sheet name="Overview" sheetId="1" r:id="rId1"/>
    <sheet name="Detailed Breakdown" sheetId="2" r:id="rId2"/>
    <sheet name="Summary" sheetId="3" r:id="rId3"/>
  </sheets>
  <definedNames>
    <definedName name="_xlnm.Print_Area" localSheetId="1">'Detailed Breakdown'!$B$2:$AR$63</definedName>
    <definedName name="_xlnm.Print_Area" localSheetId="2">Summary!$A$1:$S$27</definedName>
    <definedName name="_xlnm.Print_Titles" localSheetId="2">Summary!$3:$3</definedName>
    <definedName name="Z_7054AD83_FA57_4245_B815_A602C0B540A7_.wvu.PrintArea" localSheetId="1" hidden="1">'Detailed Breakdown'!$B$2:$AL$63</definedName>
  </definedNames>
  <calcPr calcId="191029"/>
  <customWorkbookViews>
    <customWorkbookView name="Enzor, Andrew - Personal View" guid="{7054AD83-FA57-4245-B815-A602C0B540A7}" mergeInterval="0" personalView="1" maximized="1" windowWidth="1362" windowHeight="469"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33" i="2" l="1"/>
  <c r="D1" i="3" l="1"/>
  <c r="E1" i="3" l="1"/>
  <c r="F1" i="3" s="1"/>
  <c r="G1" i="3" l="1"/>
  <c r="H1" i="3" l="1"/>
  <c r="I1" i="3" l="1"/>
  <c r="K1" i="3" l="1"/>
  <c r="O21" i="3" l="1"/>
  <c r="O27" i="3"/>
  <c r="O26" i="3"/>
  <c r="O24" i="3"/>
  <c r="O25" i="3"/>
  <c r="O20" i="3"/>
  <c r="O23" i="3"/>
  <c r="O22" i="3"/>
  <c r="O6" i="3"/>
  <c r="O9" i="3"/>
  <c r="O13" i="3"/>
  <c r="O17" i="3"/>
  <c r="O5" i="3"/>
  <c r="O11" i="3"/>
  <c r="O16" i="3"/>
  <c r="O10" i="3"/>
  <c r="O19" i="3"/>
  <c r="O7" i="3"/>
  <c r="O4" i="3" l="1"/>
  <c r="O15" i="3"/>
  <c r="O18" i="3"/>
  <c r="O8" i="3"/>
  <c r="O14" i="3"/>
  <c r="O12" i="3"/>
</calcChain>
</file>

<file path=xl/sharedStrings.xml><?xml version="1.0" encoding="utf-8"?>
<sst xmlns="http://schemas.openxmlformats.org/spreadsheetml/2006/main" count="294" uniqueCount="139">
  <si>
    <t>Cumulative Gradient</t>
  </si>
  <si>
    <t>% Change</t>
  </si>
  <si>
    <t>Absolute change (average p/kWh)</t>
  </si>
  <si>
    <t>Step Gradient</t>
  </si>
  <si>
    <t>Comment</t>
  </si>
  <si>
    <t>Commentary</t>
  </si>
  <si>
    <t>Open LLFCs</t>
  </si>
  <si>
    <t>PCs</t>
  </si>
  <si>
    <t>Unit rate 1 
p/kWh</t>
  </si>
  <si>
    <t>Unit rate 2
p/kWh</t>
  </si>
  <si>
    <t>Unit rate 3
p/kWh</t>
  </si>
  <si>
    <t>Capacity charge
p/kVA/day</t>
  </si>
  <si>
    <t>Reactive 
power charge 
p/kVArh</t>
  </si>
  <si>
    <t>Closed LLFCs</t>
  </si>
  <si>
    <t>Percentage
change
%</t>
  </si>
  <si>
    <t>Main drivers for change</t>
  </si>
  <si>
    <t>Information on the Tariff Movement Explanation (TME) Template</t>
  </si>
  <si>
    <t>No change - input remains zero as there are no 132kV/HV assets in the 500MW Model.</t>
  </si>
  <si>
    <t>Fixed charge
p/MPAN/ day</t>
  </si>
  <si>
    <t>Excess
capacity charge
p/kVA/day</t>
  </si>
  <si>
    <t>This workbook is intended to give further detail on the information published in the CDCM model, and to give an appreciation of which areas are the main drivers for year on year changes in tariffs.</t>
  </si>
  <si>
    <t>Input 103-A: Diversity allowance</t>
  </si>
  <si>
    <t>Input 103-D: Peaking probabilities by network level</t>
  </si>
  <si>
    <t>Input 103-A: Average kVAr by kVA</t>
  </si>
  <si>
    <t>Input 103-A: Loss adjustment factors</t>
  </si>
  <si>
    <t>Input 103-A: Proportion of load through 132kV/HV</t>
  </si>
  <si>
    <t>Input 103-C: 500MW model</t>
  </si>
  <si>
    <t>Input 104-B: LDNO discount inputs</t>
  </si>
  <si>
    <t>Input 104-F: Other expenditure</t>
  </si>
  <si>
    <t>Input 104-D: Days in charging year</t>
  </si>
  <si>
    <t>Input 104-D: Rate of return</t>
  </si>
  <si>
    <t>Input 104-E: Transmission Exit Charges</t>
  </si>
  <si>
    <t>Input 103-B: Customer contributions under current connection charging policy</t>
  </si>
  <si>
    <t>Input 104-C: CDCM target revenue</t>
  </si>
  <si>
    <t>Input 102-A: Load factor</t>
  </si>
  <si>
    <t>Input 102-A: Coincidence factor</t>
  </si>
  <si>
    <t>Input 104-A: Inputs by distribution timeband</t>
  </si>
  <si>
    <t>Domestic Aggregated (Related MPAN)</t>
  </si>
  <si>
    <t>Non-Domestic Aggregated (Related MPAN)</t>
  </si>
  <si>
    <t>Unmetered Supplies</t>
  </si>
  <si>
    <t>LV Site Specific No Residual</t>
  </si>
  <si>
    <t>LV Site Specific Band 1</t>
  </si>
  <si>
    <t>LV Site Specific Band 2</t>
  </si>
  <si>
    <t>LV Site Specific Band 3</t>
  </si>
  <si>
    <t>LV Site Specific Band 4</t>
  </si>
  <si>
    <t>LV Sub Site Specific No Residual</t>
  </si>
  <si>
    <t>LV Sub Site Specific Band 1</t>
  </si>
  <si>
    <t>LV Sub Site Specific Band 2</t>
  </si>
  <si>
    <t>LV Sub Site Specific Band 3</t>
  </si>
  <si>
    <t>LV Sub Site Specific Band 4</t>
  </si>
  <si>
    <t>HV Site Specific No Residual</t>
  </si>
  <si>
    <t>HV Site Specific Band 1</t>
  </si>
  <si>
    <t>HV Site Specific Band 2</t>
  </si>
  <si>
    <t>HV Site Specific Band 3</t>
  </si>
  <si>
    <t>HV Site Specific Band 4</t>
  </si>
  <si>
    <t>Updated</t>
  </si>
  <si>
    <t>Input 102-D: Service model asset values</t>
  </si>
  <si>
    <t>Input 102-C: Non-Domestic Aggregated (Related MPAN) distribution by bands</t>
  </si>
  <si>
    <t>The 'Detailed Breakdown' worksheet initially shows the impact of updating each CDCM input table in turn, with the top tables (rows 7 to 30) showing the cumulative impact of all updates to that point, and the bottom tables (rows 36 to 59) the isolated impact of that step alone. Variances from a single step of more than ±5% are highlighted in red, and of more than ±3% highlighted in blue. The commentary (row 62) gives more detail on the update which has been carried out.</t>
  </si>
  <si>
    <t>New Models</t>
  </si>
  <si>
    <t>Domestic Aggregated or CT with Residual</t>
  </si>
  <si>
    <t>Non-Domestic Aggregated or CT No Residual</t>
  </si>
  <si>
    <t>Non-Domestic Aggregated or CT Band 1</t>
  </si>
  <si>
    <t>Non-Domestic Aggregated or CT Band 2</t>
  </si>
  <si>
    <t>Non-Domestic Aggregated or CT Band 3</t>
  </si>
  <si>
    <t>Non-Domestic Aggregated or CT Band 4</t>
  </si>
  <si>
    <t>Northern Powergrid (Yorkshire) - April 2026 - LV/HV Final charges</t>
  </si>
  <si>
    <t>2025/26 Average p/kWh</t>
  </si>
  <si>
    <t>The 'Summary' worksheet shows the tariffs for each customer group, the average p/kWh for both 2025/26 and 2026/27 and the variance between the two, and a forecast of the total annual charge for 2026/27, along with commentary detailing the main drivers for change.</t>
  </si>
  <si>
    <t>Change represents update from 2025/26 to 2026/27 models.</t>
  </si>
  <si>
    <t>Load factors updated based on the latest available three years of consumption data (2021/22, 2022/23 and 2023/24).</t>
  </si>
  <si>
    <t>Coincidence factors updated based on the latest available three years of consumption data (2021/22, 2022/23 and 2023/24).</t>
  </si>
  <si>
    <t>Updated for number of hours in timebands for 2026/27.</t>
  </si>
  <si>
    <t>Updated based on the latest available three years of network data (2021/22, 2022/23 and 2023/24).</t>
  </si>
  <si>
    <t>Updated values based on 2023/24 network data.</t>
  </si>
  <si>
    <t>Losses updated using the latest available information from our 2024 losses submission.</t>
  </si>
  <si>
    <t>Updated from 2025/26 values to the latest available information.</t>
  </si>
  <si>
    <t>LDNO discounts vary slightly from those used for 2025/26 charges due to changes to the HV and LV split values.</t>
  </si>
  <si>
    <t>Updated view of 2026/27 Direct and Indirect Costs, and updated forecast of 2026/27 Network Rates.</t>
  </si>
  <si>
    <t>Updated days in charging year for 2026/27.</t>
  </si>
  <si>
    <t>Updated forecast of 2026/27 exit charges.</t>
  </si>
  <si>
    <t>No change - input remains zero as a result of Ofgem’s Access and Forward Looking Charges Significant Code Review (Access SCR) changes to Connections Charging policy.</t>
  </si>
  <si>
    <t>Updated forecast of 2026/27 units.</t>
  </si>
  <si>
    <t>Updated forecast of 2026/27 allowances.</t>
  </si>
  <si>
    <t>2026/27 Average p/kWh</t>
  </si>
  <si>
    <t>2026/27 Typical Annual Bill (£)</t>
  </si>
  <si>
    <t>Rate of return updated from 4.90% (2025/26) to 4.84% (2026/27).</t>
  </si>
  <si>
    <t>The Domestic Aggregated or CT with Residual customer group is seeing an increase of 9.5%. This is primarily as a result of an increase of 8.8% driven by increased allowed revenue.</t>
  </si>
  <si>
    <t>The Domestic Aggregated (Related MPAN) customer group is seeing an increase of 3.1%. This is primarily as a result of an increase of 8.2% driven by the 500MW model, and an increase of 2.3% driven by the volumes forecast, offset by a decrease of 7.8% driven by the peaking probabilities.</t>
  </si>
  <si>
    <t>The Non-Domestic Aggregated or CT No Residual customer group is seeing an increase of 8.8%. This is primarily as a result of an increase of 6.6% driven by the 500MW model, and an increase of 4.0% driven by the coincidence factor, offset by a decrease of 3.5% driven by the load factor.</t>
  </si>
  <si>
    <t>The Non-Domestic Aggregated or CT Band 1 customer group is seeing an increase of 10.3%. This is primarily as a result of an increase of 8.8% driven by increased allowed revenue, an increase of 2.0% driven by the coincidence factor, and an increase of 1.3% driven by the volumes forecast, offset by a decrease of 1.9% driven by the load factor.</t>
  </si>
  <si>
    <t>The Non-Domestic Aggregated or CT Band 2 customer group is seeing an increase of 13.5%. This is primarily as a result of an increase of 11.2% driven by increased allowed revenue, and an increase of 2.7% driven by the coincidence factor, offset by a decrease of 2.5% driven by the load factor.</t>
  </si>
  <si>
    <t>The Non-Domestic Aggregated or CT Band 3 customer group is seeing an increase of 12.3%. This is primarily as a result of an increase of 12.3% driven by increased allowed revenue, and an increase of 3.1% driven by the coincidence factor, offset by a decrease of 2.8% driven by the load factor.</t>
  </si>
  <si>
    <t>The Non-Domestic Aggregated or CT Band 4 customer group is seeing an increase of 14.2%. This is primarily as a result of an increase of 13.5% driven by increased allowed revenue, and an increase of 3.3% driven by the coincidence factor, offset by a decrease of 3.0% driven by the load factor.</t>
  </si>
  <si>
    <t>The Non-Domestic Aggregated (Related MPAN) customer group is seeing an increase of 5.2%. This is primarily as a result of an increase of 8.5% driven by the 500MW model, and an increase of 5.1% driven by the coincidence factor, offset by a decrease of 5.5% driven by the peaking probabilities, and a decrease of 4.5% driven by the load factor.</t>
  </si>
  <si>
    <t>The LV Site Specific Band 1 customer group is seeing an increase of 12.7%. This is primarily as a result of an increase of 11.8% driven by increased allowed revenue, and an increase of 1.3% driven by the 500MW model.</t>
  </si>
  <si>
    <t>The LV Site Specific Band 2 customer group is seeing an increase of 13.1%. This is primarily as a result of an increase of 11.4% driven by increased allowed revenue.</t>
  </si>
  <si>
    <t>The LV Site Specific Band 3 customer group is seeing an increase of 12.6%. This is primarily as a result of an increase of 11.2% driven by increased allowed revenue.</t>
  </si>
  <si>
    <t>The LV Site Specific Band 4 customer group is seeing an increase of 12.2%. This is primarily as a result of an increase of 12.2% driven by increased allowed revenue.</t>
  </si>
  <si>
    <t>The LV Sub Site Specific No Residual customer group is seeing an increase of 7.2%. This is primarily as a result of an increase of 4.0% driven by the diversity allowances.</t>
  </si>
  <si>
    <t>The LV Sub Site Specific Band 1 customer group is seeing an increase of 14.5%. This is primarily as a result of an increase of 12.3% driven by increased allowed revenue, an increase of 10.3% driven by the 500MW model, and an increase of 1.1% driven by transmission exit charges, offset by a decrease of 9.6% driven by the volumes forecast.</t>
  </si>
  <si>
    <t>The LV Sub Site Specific Band 2 customer group is seeing an increase of 15.9%. This is primarily as a result of an increase of 11.8% driven by increased allowed revenue, and an increase of 4.4% driven by the 500MW model.</t>
  </si>
  <si>
    <t>The LV Sub Site Specific Band 3 customer group is seeing an increase of 15.9%. This is primarily as a result of an increase of 13.3% driven by increased allowed revenue, and an increase of 3.7% driven by the 500MW model.</t>
  </si>
  <si>
    <t>The LV Sub Site Specific Band 4 customer group is seeing an increase of 14.2%. This is primarily as a result of an increase of 12.9% driven by increased allowed revenue.</t>
  </si>
  <si>
    <t>The HV Site Specific No Residual customer group is seeing an increase of 6.0%. This is primarily as a result of an increase of 3.4% driven by the 500MW model, and an increase of 2.5% driven by the diversity allowances.</t>
  </si>
  <si>
    <t>The HV Site Specific Band 1 customer group is seeing an increase of 14.0%. This is primarily as a result of an increase of 15.4% driven by increased allowed revenue, and an increase of 1.7% driven by the diversity allowances, offset by a decrease of 1.2% driven by the volumes forecast.</t>
  </si>
  <si>
    <t>The HV Site Specific Band 2 customer group is seeing an increase of 18.0%. This is primarily as a result of an increase of 18.5% driven by increased allowed revenue.</t>
  </si>
  <si>
    <t>The HV Site Specific Band 3 customer group is seeing an increase of 16.7%. This is primarily as a result of an increase of 19.3% driven by increased allowed revenue.</t>
  </si>
  <si>
    <t>The HV Site Specific Band 4 customer group is seeing an increase of 18.0%. This is primarily as a result of an increase of 19.9% driven by increased allowed revenue.</t>
  </si>
  <si>
    <t>The Unmetered Supplies customer group is seeing an increase of 20.0%. This is primarily as a result of an increase of 16.9% driven by increased allowed revenue, and an increase of 2.1% driven by the volumes forecast.</t>
  </si>
  <si>
    <t>The LV Site Specific No Residual customer group is seeing an increase of 3.6%. This is as a result of small changes in several inputs.</t>
  </si>
  <si>
    <t>Input 102-B: Volume forecasts for the charging year</t>
  </si>
  <si>
    <t>1A, 1AH, 100, 120, 279</t>
  </si>
  <si>
    <t>0, 1, 2</t>
  </si>
  <si>
    <t>3A, 111</t>
  </si>
  <si>
    <t>2Z, 2ZH</t>
  </si>
  <si>
    <t>0, 3, 4, 5-8</t>
  </si>
  <si>
    <t>2A, 2AH</t>
  </si>
  <si>
    <t>2B, 2BH</t>
  </si>
  <si>
    <t>2C, 2CH</t>
  </si>
  <si>
    <t>2D, 2DH</t>
  </si>
  <si>
    <t>4A</t>
  </si>
  <si>
    <t>5Z</t>
  </si>
  <si>
    <t>5A</t>
  </si>
  <si>
    <t>5B</t>
  </si>
  <si>
    <t>5C</t>
  </si>
  <si>
    <t>5D</t>
  </si>
  <si>
    <t>6Z</t>
  </si>
  <si>
    <t>6A</t>
  </si>
  <si>
    <t>6B</t>
  </si>
  <si>
    <t>6C</t>
  </si>
  <si>
    <t>6D</t>
  </si>
  <si>
    <t>7Z</t>
  </si>
  <si>
    <t>7A</t>
  </si>
  <si>
    <t>7B</t>
  </si>
  <si>
    <t>7C</t>
  </si>
  <si>
    <t>7D</t>
  </si>
  <si>
    <t>8A</t>
  </si>
  <si>
    <t>0, 1, 8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</si>
</sst>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
    <numFmt numFmtId="165" formatCode="0.000"/>
    <numFmt numFmtId="166" formatCode="0.000%"/>
    <numFmt numFmtId="167" formatCode="0.000;[Red]\-0.000;;"/>
    <numFmt numFmtId="168" formatCode="[Blue]\+0.0%;[Red]\-0.0%;;"/>
    <numFmt numFmtId="169" formatCode="#,##0.000;[Red]\(#,##0.000\);;"/>
    <numFmt numFmtId="170" formatCode="0.0000000000000000000000000000%"/>
    <numFmt numFmtId="171" formatCode="#,##0.00;[Red]\(#,##0.00\);"/>
    <numFmt numFmtId="172" formatCode="0;\-0;"/>
  </numFmts>
  <fonts count="20" x14ac:knownFonts="1">
    <font>
      <sz val="10"/>
      <color theme="1"/>
      <name val="Arial"/>
      <family val="2"/>
    </font>
    <font>
      <sz val="11"/>
      <color theme="1"/>
      <name val="Calibri"/>
      <family val="2"/>
      <scheme val="minor"/>
    </font>
    <font>
      <sz val="10"/>
      <name val="Arial"/>
      <family val="2"/>
    </font>
    <font>
      <sz val="12"/>
      <name val="Calibri"/>
      <family val="2"/>
      <scheme val="minor"/>
    </font>
    <font>
      <b/>
      <sz val="12"/>
      <name val="Calibri"/>
      <family val="2"/>
      <scheme val="minor"/>
    </font>
    <font>
      <sz val="12"/>
      <color indexed="9"/>
      <name val="Calibri"/>
      <family val="2"/>
      <scheme val="minor"/>
    </font>
    <font>
      <b/>
      <sz val="12"/>
      <color indexed="9"/>
      <name val="Calibri"/>
      <family val="2"/>
      <scheme val="minor"/>
    </font>
    <font>
      <sz val="10"/>
      <color theme="1"/>
      <name val="Arial"/>
      <family val="2"/>
    </font>
    <font>
      <b/>
      <sz val="11"/>
      <color indexed="56"/>
      <name val="Arial"/>
      <family val="2"/>
    </font>
    <font>
      <sz val="10"/>
      <color theme="1"/>
      <name val="Calibri"/>
      <family val="2"/>
      <scheme val="minor"/>
    </font>
    <font>
      <sz val="10"/>
      <name val="Calibri"/>
      <family val="2"/>
      <scheme val="minor"/>
    </font>
    <font>
      <sz val="11"/>
      <name val="Calibri"/>
      <family val="2"/>
      <scheme val="minor"/>
    </font>
    <font>
      <b/>
      <sz val="14"/>
      <color indexed="56"/>
      <name val="Calibri"/>
      <family val="2"/>
      <scheme val="minor"/>
    </font>
    <font>
      <b/>
      <sz val="16"/>
      <name val="Calibri"/>
      <family val="2"/>
      <scheme val="minor"/>
    </font>
    <font>
      <sz val="16"/>
      <name val="Calibri"/>
      <family val="2"/>
      <scheme val="minor"/>
    </font>
    <font>
      <b/>
      <sz val="10"/>
      <color indexed="9"/>
      <name val="Calibri"/>
      <family val="2"/>
      <scheme val="minor"/>
    </font>
    <font>
      <b/>
      <sz val="10"/>
      <name val="Calibri"/>
      <family val="2"/>
      <scheme val="minor"/>
    </font>
    <font>
      <sz val="10"/>
      <color theme="0"/>
      <name val="Calibri"/>
      <family val="2"/>
      <scheme val="minor"/>
    </font>
    <font>
      <sz val="10"/>
      <name val="Wingdings 2"/>
      <family val="1"/>
      <charset val="2"/>
    </font>
    <font>
      <b/>
      <sz val="11"/>
      <color theme="0"/>
      <name val="Calibri"/>
      <family val="2"/>
      <scheme val="minor"/>
    </font>
  </fonts>
  <fills count="14">
    <fill>
      <patternFill patternType="none"/>
    </fill>
    <fill>
      <patternFill patternType="gray125"/>
    </fill>
    <fill>
      <patternFill patternType="solid">
        <fgColor indexed="47"/>
        <bgColor indexed="64"/>
      </patternFill>
    </fill>
    <fill>
      <patternFill patternType="solid">
        <fgColor indexed="23"/>
        <bgColor indexed="64"/>
      </patternFill>
    </fill>
    <fill>
      <patternFill patternType="solid">
        <fgColor indexed="41"/>
        <bgColor indexed="64"/>
      </patternFill>
    </fill>
    <fill>
      <patternFill patternType="solid">
        <fgColor indexed="22"/>
        <bgColor indexed="64"/>
      </patternFill>
    </fill>
    <fill>
      <patternFill patternType="solid">
        <fgColor indexed="26"/>
        <bgColor indexed="64"/>
      </patternFill>
    </fill>
    <fill>
      <patternFill patternType="solid">
        <fgColor rgb="FFFFFFCC"/>
        <bgColor indexed="64"/>
      </patternFill>
    </fill>
    <fill>
      <patternFill patternType="solid">
        <fgColor indexed="44"/>
      </patternFill>
    </fill>
    <fill>
      <patternFill patternType="solid">
        <fgColor indexed="44"/>
        <bgColor indexed="64"/>
      </patternFill>
    </fill>
    <fill>
      <patternFill patternType="solid">
        <fgColor indexed="42"/>
        <bgColor indexed="64"/>
      </patternFill>
    </fill>
    <fill>
      <patternFill patternType="solid">
        <fgColor indexed="43"/>
        <bgColor indexed="64"/>
      </patternFill>
    </fill>
    <fill>
      <patternFill patternType="solid">
        <fgColor rgb="FFB10024"/>
        <bgColor indexed="64"/>
      </patternFill>
    </fill>
    <fill>
      <patternFill patternType="solid">
        <fgColor theme="0" tint="-4.9989318521683403E-2"/>
        <bgColor indexed="64"/>
      </patternFill>
    </fill>
  </fills>
  <borders count="29">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bottom style="medium">
        <color indexed="64"/>
      </bottom>
      <diagonal/>
    </border>
  </borders>
  <cellStyleXfs count="6">
    <xf numFmtId="0" fontId="0" fillId="0" borderId="0"/>
    <xf numFmtId="0" fontId="2" fillId="0" borderId="0"/>
    <xf numFmtId="0" fontId="2" fillId="0" borderId="0"/>
    <xf numFmtId="9" fontId="7" fillId="0" borderId="0" applyFont="0" applyFill="0" applyBorder="0" applyAlignment="0" applyProtection="0"/>
    <xf numFmtId="0" fontId="2" fillId="0" borderId="0"/>
    <xf numFmtId="0" fontId="8" fillId="0" borderId="0" applyNumberFormat="0" applyFill="0" applyBorder="0" applyAlignment="0" applyProtection="0"/>
  </cellStyleXfs>
  <cellXfs count="65">
    <xf numFmtId="0" fontId="0" fillId="0" borderId="0" xfId="0"/>
    <xf numFmtId="0" fontId="3" fillId="0" borderId="0" xfId="1" applyFont="1"/>
    <xf numFmtId="0" fontId="5" fillId="3" borderId="3" xfId="2" applyFont="1" applyFill="1" applyBorder="1" applyAlignment="1">
      <alignment horizontal="center" vertical="center" wrapText="1"/>
    </xf>
    <xf numFmtId="0" fontId="5" fillId="3" borderId="4" xfId="2" applyFont="1" applyFill="1" applyBorder="1" applyAlignment="1">
      <alignment horizontal="center" vertical="center" wrapText="1"/>
    </xf>
    <xf numFmtId="166" fontId="3" fillId="0" borderId="0" xfId="1" applyNumberFormat="1" applyFont="1"/>
    <xf numFmtId="0" fontId="4" fillId="2" borderId="5" xfId="2" applyFont="1" applyFill="1" applyBorder="1" applyAlignment="1">
      <alignment vertical="center"/>
    </xf>
    <xf numFmtId="0" fontId="9" fillId="0" borderId="0" xfId="0" applyFont="1"/>
    <xf numFmtId="0" fontId="5" fillId="3" borderId="11" xfId="1" applyFont="1" applyFill="1" applyBorder="1" applyAlignment="1">
      <alignment horizontal="center" vertical="center"/>
    </xf>
    <xf numFmtId="0" fontId="6" fillId="3" borderId="11" xfId="2" applyFont="1" applyFill="1" applyBorder="1" applyAlignment="1">
      <alignment horizontal="center" vertical="center"/>
    </xf>
    <xf numFmtId="0" fontId="4" fillId="2" borderId="10" xfId="2" applyFont="1" applyFill="1" applyBorder="1" applyAlignment="1">
      <alignment vertical="center"/>
    </xf>
    <xf numFmtId="0" fontId="4" fillId="2" borderId="9" xfId="2" applyFont="1" applyFill="1" applyBorder="1" applyAlignment="1">
      <alignment vertical="center"/>
    </xf>
    <xf numFmtId="0" fontId="9" fillId="0" borderId="0" xfId="2" applyFont="1" applyAlignment="1">
      <alignment vertical="center"/>
    </xf>
    <xf numFmtId="0" fontId="10" fillId="0" borderId="0" xfId="4" applyFont="1" applyAlignment="1">
      <alignment vertical="center"/>
    </xf>
    <xf numFmtId="0" fontId="17" fillId="0" borderId="0" xfId="4" applyFont="1" applyAlignment="1">
      <alignment horizontal="center" vertical="center"/>
    </xf>
    <xf numFmtId="0" fontId="17" fillId="0" borderId="0" xfId="4" applyFont="1" applyAlignment="1">
      <alignment vertical="center"/>
    </xf>
    <xf numFmtId="0" fontId="15" fillId="0" borderId="0" xfId="2" applyFont="1" applyAlignment="1">
      <alignment horizontal="center" vertical="center"/>
    </xf>
    <xf numFmtId="0" fontId="16" fillId="2" borderId="5" xfId="2" applyFont="1" applyFill="1" applyBorder="1" applyAlignment="1">
      <alignment horizontal="center" vertical="center" wrapText="1"/>
    </xf>
    <xf numFmtId="0" fontId="10" fillId="0" borderId="0" xfId="4" applyFont="1" applyAlignment="1">
      <alignment horizontal="center" vertical="center" wrapText="1"/>
    </xf>
    <xf numFmtId="0" fontId="16" fillId="2" borderId="16" xfId="2" applyFont="1" applyFill="1" applyBorder="1" applyAlignment="1">
      <alignment vertical="center" wrapText="1"/>
    </xf>
    <xf numFmtId="49" fontId="11" fillId="5" borderId="16" xfId="2" applyNumberFormat="1" applyFont="1" applyFill="1" applyBorder="1" applyAlignment="1">
      <alignment horizontal="center" vertical="center" wrapText="1"/>
    </xf>
    <xf numFmtId="169" fontId="11" fillId="4" borderId="5" xfId="2" applyNumberFormat="1" applyFont="1" applyFill="1" applyBorder="1" applyAlignment="1">
      <alignment horizontal="center" vertical="center" wrapText="1"/>
    </xf>
    <xf numFmtId="168" fontId="11" fillId="4" borderId="5" xfId="3" applyNumberFormat="1" applyFont="1" applyFill="1" applyBorder="1" applyAlignment="1" applyProtection="1">
      <alignment horizontal="center" vertical="center" wrapText="1"/>
    </xf>
    <xf numFmtId="0" fontId="11" fillId="4" borderId="5" xfId="2" applyFont="1" applyFill="1" applyBorder="1" applyAlignment="1">
      <alignment horizontal="left" vertical="center" wrapText="1"/>
    </xf>
    <xf numFmtId="170" fontId="18" fillId="0" borderId="0" xfId="4" applyNumberFormat="1" applyFont="1" applyAlignment="1">
      <alignment horizontal="center" vertical="center"/>
    </xf>
    <xf numFmtId="0" fontId="16" fillId="2" borderId="5" xfId="2" applyFont="1" applyFill="1" applyBorder="1" applyAlignment="1">
      <alignment vertical="center" wrapText="1"/>
    </xf>
    <xf numFmtId="0" fontId="11" fillId="5" borderId="5" xfId="2" applyFont="1" applyFill="1" applyBorder="1" applyAlignment="1">
      <alignment horizontal="center" vertical="center" wrapText="1"/>
    </xf>
    <xf numFmtId="164" fontId="3" fillId="4" borderId="12" xfId="2" applyNumberFormat="1" applyFont="1" applyFill="1" applyBorder="1" applyAlignment="1">
      <alignment horizontal="right" vertical="center"/>
    </xf>
    <xf numFmtId="165" fontId="3" fillId="4" borderId="13" xfId="2" applyNumberFormat="1" applyFont="1" applyFill="1" applyBorder="1" applyAlignment="1">
      <alignment horizontal="right" vertical="center"/>
    </xf>
    <xf numFmtId="164" fontId="3" fillId="4" borderId="14" xfId="2" applyNumberFormat="1" applyFont="1" applyFill="1" applyBorder="1" applyAlignment="1">
      <alignment horizontal="right" vertical="center"/>
    </xf>
    <xf numFmtId="165" fontId="3" fillId="4" borderId="15" xfId="2" applyNumberFormat="1" applyFont="1" applyFill="1" applyBorder="1" applyAlignment="1">
      <alignment horizontal="right" vertical="center"/>
    </xf>
    <xf numFmtId="164" fontId="3" fillId="7" borderId="12" xfId="2" applyNumberFormat="1" applyFont="1" applyFill="1" applyBorder="1" applyAlignment="1">
      <alignment horizontal="right" vertical="center"/>
    </xf>
    <xf numFmtId="165" fontId="3" fillId="6" borderId="13" xfId="2" applyNumberFormat="1" applyFont="1" applyFill="1" applyBorder="1" applyAlignment="1">
      <alignment horizontal="right" vertical="center"/>
    </xf>
    <xf numFmtId="164" fontId="3" fillId="7" borderId="14" xfId="2" applyNumberFormat="1" applyFont="1" applyFill="1" applyBorder="1" applyAlignment="1">
      <alignment horizontal="right" vertical="center"/>
    </xf>
    <xf numFmtId="165" fontId="3" fillId="6" borderId="15" xfId="2" applyNumberFormat="1" applyFont="1" applyFill="1" applyBorder="1" applyAlignment="1">
      <alignment horizontal="right" vertical="center"/>
    </xf>
    <xf numFmtId="171" fontId="11" fillId="4" borderId="5" xfId="2" applyNumberFormat="1" applyFont="1" applyFill="1" applyBorder="1" applyAlignment="1">
      <alignment horizontal="center" vertical="center" wrapText="1"/>
    </xf>
    <xf numFmtId="172" fontId="11" fillId="4" borderId="16" xfId="2" quotePrefix="1" applyNumberFormat="1" applyFont="1" applyFill="1" applyBorder="1" applyAlignment="1">
      <alignment horizontal="center" vertical="center" wrapText="1"/>
    </xf>
    <xf numFmtId="167" fontId="1" fillId="10" borderId="16" xfId="2" applyNumberFormat="1" applyFont="1" applyFill="1" applyBorder="1" applyAlignment="1">
      <alignment horizontal="center" vertical="center"/>
    </xf>
    <xf numFmtId="167" fontId="1" fillId="11" borderId="16" xfId="2" applyNumberFormat="1" applyFont="1" applyFill="1" applyBorder="1" applyAlignment="1">
      <alignment horizontal="center" vertical="center"/>
    </xf>
    <xf numFmtId="167" fontId="1" fillId="10" borderId="5" xfId="2" applyNumberFormat="1" applyFont="1" applyFill="1" applyBorder="1" applyAlignment="1">
      <alignment horizontal="center" vertical="center"/>
    </xf>
    <xf numFmtId="167" fontId="1" fillId="11" borderId="5" xfId="2" applyNumberFormat="1" applyFont="1" applyFill="1" applyBorder="1" applyAlignment="1">
      <alignment horizontal="center" vertical="center"/>
    </xf>
    <xf numFmtId="0" fontId="5" fillId="3" borderId="28" xfId="2" applyFont="1" applyFill="1" applyBorder="1" applyAlignment="1">
      <alignment horizontal="center" vertical="center" wrapText="1"/>
    </xf>
    <xf numFmtId="0" fontId="19" fillId="12" borderId="17" xfId="0" applyFont="1" applyFill="1" applyBorder="1" applyAlignment="1">
      <alignment horizontal="center"/>
    </xf>
    <xf numFmtId="0" fontId="19" fillId="12" borderId="18" xfId="0" applyFont="1" applyFill="1" applyBorder="1" applyAlignment="1">
      <alignment horizontal="center"/>
    </xf>
    <xf numFmtId="0" fontId="19" fillId="12" borderId="19" xfId="0" applyFont="1" applyFill="1" applyBorder="1" applyAlignment="1">
      <alignment horizontal="center"/>
    </xf>
    <xf numFmtId="0" fontId="9" fillId="13" borderId="20" xfId="0" applyFont="1" applyFill="1" applyBorder="1" applyAlignment="1">
      <alignment horizontal="left" vertical="center" wrapText="1"/>
    </xf>
    <xf numFmtId="0" fontId="9" fillId="13" borderId="21" xfId="0" applyFont="1" applyFill="1" applyBorder="1" applyAlignment="1">
      <alignment horizontal="left" vertical="center" wrapText="1"/>
    </xf>
    <xf numFmtId="0" fontId="9" fillId="13" borderId="22" xfId="0" applyFont="1" applyFill="1" applyBorder="1" applyAlignment="1">
      <alignment horizontal="left" vertical="center" wrapText="1"/>
    </xf>
    <xf numFmtId="0" fontId="9" fillId="13" borderId="23" xfId="0" applyFont="1" applyFill="1" applyBorder="1" applyAlignment="1">
      <alignment horizontal="left" vertical="center" wrapText="1"/>
    </xf>
    <xf numFmtId="0" fontId="9" fillId="13" borderId="0" xfId="0" applyFont="1" applyFill="1" applyAlignment="1">
      <alignment horizontal="left" vertical="center" wrapText="1"/>
    </xf>
    <xf numFmtId="0" fontId="9" fillId="13" borderId="24" xfId="0" applyFont="1" applyFill="1" applyBorder="1" applyAlignment="1">
      <alignment horizontal="left" vertical="center" wrapText="1"/>
    </xf>
    <xf numFmtId="0" fontId="9" fillId="13" borderId="25" xfId="0" applyFont="1" applyFill="1" applyBorder="1" applyAlignment="1">
      <alignment horizontal="left" vertical="center" wrapText="1"/>
    </xf>
    <xf numFmtId="0" fontId="9" fillId="13" borderId="26" xfId="0" applyFont="1" applyFill="1" applyBorder="1" applyAlignment="1">
      <alignment horizontal="left" vertical="center" wrapText="1"/>
    </xf>
    <xf numFmtId="0" fontId="9" fillId="13" borderId="27" xfId="0" applyFont="1" applyFill="1" applyBorder="1" applyAlignment="1">
      <alignment horizontal="left" vertical="center" wrapText="1"/>
    </xf>
    <xf numFmtId="0" fontId="4" fillId="2" borderId="1" xfId="2" applyFont="1" applyFill="1" applyBorder="1" applyAlignment="1">
      <alignment horizontal="center" vertical="center" wrapText="1"/>
    </xf>
    <xf numFmtId="0" fontId="4" fillId="2" borderId="2" xfId="2" applyFont="1" applyFill="1" applyBorder="1" applyAlignment="1">
      <alignment horizontal="center" vertical="center" wrapText="1"/>
    </xf>
    <xf numFmtId="164" fontId="3" fillId="0" borderId="6" xfId="1" applyNumberFormat="1" applyFont="1" applyBorder="1" applyAlignment="1">
      <alignment horizontal="center" vertical="center" wrapText="1"/>
    </xf>
    <xf numFmtId="164" fontId="3" fillId="0" borderId="7" xfId="1" applyNumberFormat="1" applyFont="1" applyBorder="1" applyAlignment="1">
      <alignment horizontal="center" vertical="center" wrapText="1"/>
    </xf>
    <xf numFmtId="49" fontId="4" fillId="2" borderId="1" xfId="2" applyNumberFormat="1" applyFont="1" applyFill="1" applyBorder="1" applyAlignment="1">
      <alignment horizontal="center" vertical="center" wrapText="1"/>
    </xf>
    <xf numFmtId="0" fontId="12" fillId="8" borderId="6" xfId="5" applyNumberFormat="1" applyFont="1" applyFill="1" applyBorder="1" applyAlignment="1" applyProtection="1">
      <alignment horizontal="center" vertical="center" wrapText="1"/>
    </xf>
    <xf numFmtId="0" fontId="12" fillId="8" borderId="8" xfId="5" applyNumberFormat="1" applyFont="1" applyFill="1" applyBorder="1" applyAlignment="1" applyProtection="1">
      <alignment horizontal="center" vertical="center" wrapText="1"/>
    </xf>
    <xf numFmtId="0" fontId="12" fillId="8" borderId="7" xfId="5" applyNumberFormat="1" applyFont="1" applyFill="1" applyBorder="1" applyAlignment="1" applyProtection="1">
      <alignment horizontal="center" vertical="center" wrapText="1"/>
    </xf>
    <xf numFmtId="0" fontId="13" fillId="9" borderId="6" xfId="2" applyFont="1" applyFill="1" applyBorder="1" applyAlignment="1">
      <alignment horizontal="center" vertical="center"/>
    </xf>
    <xf numFmtId="0" fontId="13" fillId="9" borderId="8" xfId="2" applyFont="1" applyFill="1" applyBorder="1" applyAlignment="1">
      <alignment horizontal="center" vertical="center"/>
    </xf>
    <xf numFmtId="0" fontId="14" fillId="0" borderId="8" xfId="2" applyFont="1" applyBorder="1" applyAlignment="1">
      <alignment horizontal="center" vertical="center"/>
    </xf>
    <xf numFmtId="0" fontId="14" fillId="0" borderId="7" xfId="2" applyFont="1" applyBorder="1" applyAlignment="1">
      <alignment horizontal="center" vertical="center"/>
    </xf>
  </cellXfs>
  <cellStyles count="6">
    <cellStyle name="=C:\WINNT\SYSTEM32\COMMAND.COM 2" xfId="2" xr:uid="{00000000-0005-0000-0000-000000000000}"/>
    <cellStyle name="Heading 4 2" xfId="5" xr:uid="{00000000-0005-0000-0000-000001000000}"/>
    <cellStyle name="Normal" xfId="0" builtinId="0"/>
    <cellStyle name="Normal 2" xfId="4" xr:uid="{00000000-0005-0000-0000-000003000000}"/>
    <cellStyle name="Normal_Copy of WSC - CDCM Volatility YOY National - Updated Mar 11" xfId="1" xr:uid="{00000000-0005-0000-0000-000004000000}"/>
    <cellStyle name="Percent" xfId="3" builtinId="5"/>
  </cellStyles>
  <dxfs count="26">
    <dxf>
      <font>
        <color rgb="FF00B050"/>
      </font>
    </dxf>
    <dxf>
      <font>
        <color rgb="FFFF0000"/>
      </font>
    </dxf>
    <dxf>
      <fill>
        <patternFill>
          <bgColor indexed="22"/>
        </patternFill>
      </fill>
    </dxf>
    <dxf>
      <fill>
        <patternFill>
          <bgColor indexed="22"/>
        </patternFill>
      </fill>
    </dxf>
    <dxf>
      <fill>
        <patternFill>
          <bgColor indexed="22"/>
        </patternFill>
      </fill>
    </dxf>
    <dxf>
      <fill>
        <patternFill>
          <bgColor indexed="22"/>
        </patternFill>
      </fill>
    </dxf>
    <dxf>
      <font>
        <color theme="0"/>
      </font>
      <fill>
        <patternFill>
          <bgColor rgb="FFFF0000"/>
        </patternFill>
      </fill>
    </dxf>
    <dxf>
      <font>
        <color theme="0"/>
      </font>
      <fill>
        <patternFill>
          <bgColor rgb="FFFF0000"/>
        </patternFill>
      </fill>
    </dxf>
    <dxf>
      <font>
        <color theme="0"/>
      </font>
      <fill>
        <patternFill>
          <bgColor rgb="FF00B0F0"/>
        </patternFill>
      </fill>
    </dxf>
    <dxf>
      <font>
        <color theme="0"/>
      </font>
      <fill>
        <patternFill>
          <bgColor rgb="FF00B0F0"/>
        </patternFill>
      </fill>
    </dxf>
    <dxf>
      <font>
        <color theme="0"/>
      </font>
      <fill>
        <patternFill>
          <bgColor rgb="FFFF0000"/>
        </patternFill>
      </fill>
    </dxf>
    <dxf>
      <font>
        <color theme="0"/>
      </font>
      <fill>
        <patternFill>
          <bgColor rgb="FFFF0000"/>
        </patternFill>
      </fill>
    </dxf>
    <dxf>
      <font>
        <color theme="0"/>
      </font>
      <fill>
        <patternFill>
          <bgColor rgb="FF00B0F0"/>
        </patternFill>
      </fill>
    </dxf>
    <dxf>
      <font>
        <color theme="0"/>
      </font>
      <fill>
        <patternFill>
          <bgColor rgb="FF00B0F0"/>
        </patternFill>
      </fill>
    </dxf>
    <dxf>
      <font>
        <color theme="0"/>
      </font>
      <fill>
        <patternFill>
          <bgColor rgb="FFFF0000"/>
        </patternFill>
      </fill>
    </dxf>
    <dxf>
      <font>
        <color theme="0"/>
      </font>
      <fill>
        <patternFill>
          <bgColor rgb="FFFF0000"/>
        </patternFill>
      </fill>
    </dxf>
    <dxf>
      <font>
        <color theme="0"/>
      </font>
      <fill>
        <patternFill>
          <bgColor rgb="FF00B0F0"/>
        </patternFill>
      </fill>
    </dxf>
    <dxf>
      <font>
        <color theme="0"/>
      </font>
      <fill>
        <patternFill>
          <bgColor rgb="FF00B0F0"/>
        </patternFill>
      </fill>
    </dxf>
    <dxf>
      <font>
        <color theme="0"/>
      </font>
      <fill>
        <patternFill>
          <bgColor rgb="FFFF0000"/>
        </patternFill>
      </fill>
    </dxf>
    <dxf>
      <font>
        <color theme="0"/>
      </font>
      <fill>
        <patternFill>
          <bgColor rgb="FFFF0000"/>
        </patternFill>
      </fill>
    </dxf>
    <dxf>
      <font>
        <color theme="0"/>
      </font>
      <fill>
        <patternFill>
          <bgColor rgb="FF00B0F0"/>
        </patternFill>
      </fill>
    </dxf>
    <dxf>
      <font>
        <color theme="0"/>
      </font>
      <fill>
        <patternFill>
          <bgColor rgb="FF00B0F0"/>
        </patternFill>
      </fill>
    </dxf>
    <dxf>
      <font>
        <color theme="0"/>
      </font>
      <fill>
        <patternFill>
          <bgColor rgb="FFFF0000"/>
        </patternFill>
      </fill>
    </dxf>
    <dxf>
      <font>
        <color theme="0"/>
      </font>
      <fill>
        <patternFill>
          <bgColor rgb="FFFF0000"/>
        </patternFill>
      </fill>
    </dxf>
    <dxf>
      <font>
        <color theme="0"/>
      </font>
      <fill>
        <patternFill>
          <bgColor rgb="FF00B0F0"/>
        </patternFill>
      </fill>
    </dxf>
    <dxf>
      <font>
        <color theme="0"/>
      </font>
      <fill>
        <patternFill>
          <bgColor rgb="FF00B0F0"/>
        </patternFill>
      </fill>
    </dxf>
  </dxfs>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66673</xdr:colOff>
      <xdr:row>1</xdr:row>
      <xdr:rowOff>66676</xdr:rowOff>
    </xdr:from>
    <xdr:to>
      <xdr:col>43</xdr:col>
      <xdr:colOff>650874</xdr:colOff>
      <xdr:row>1</xdr:row>
      <xdr:rowOff>504826</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161923" y="273051"/>
          <a:ext cx="32270701" cy="438150"/>
        </a:xfrm>
        <a:prstGeom prst="rect">
          <a:avLst/>
        </a:prstGeom>
        <a:solidFill>
          <a:schemeClr val="tx1">
            <a:lumMod val="65000"/>
            <a:lumOff val="3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GB" sz="2400" baseline="0">
              <a:solidFill>
                <a:schemeClr val="bg1"/>
              </a:solidFill>
            </a:rPr>
            <a:t>CDCM Tariff Movement - Northern Powergrid (Yorkshire)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dcusa.co.uk/Public/DCUSADocuments.aspx?s=c" TargetMode="Externa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H19"/>
  <sheetViews>
    <sheetView showGridLines="0" tabSelected="1" workbookViewId="0"/>
  </sheetViews>
  <sheetFormatPr defaultColWidth="9.140625" defaultRowHeight="12.75" x14ac:dyDescent="0.2"/>
  <cols>
    <col min="1" max="1" width="2.42578125" style="6" customWidth="1"/>
    <col min="2" max="8" width="9.140625" style="6"/>
    <col min="9" max="9" width="2.42578125" style="6" customWidth="1"/>
    <col min="10" max="16384" width="9.140625" style="6"/>
  </cols>
  <sheetData>
    <row r="2" spans="2:8" ht="15" x14ac:dyDescent="0.25">
      <c r="B2" s="41" t="s">
        <v>16</v>
      </c>
      <c r="C2" s="42"/>
      <c r="D2" s="42"/>
      <c r="E2" s="42"/>
      <c r="F2" s="42"/>
      <c r="G2" s="42"/>
      <c r="H2" s="43"/>
    </row>
    <row r="3" spans="2:8" ht="12.75" customHeight="1" x14ac:dyDescent="0.2">
      <c r="B3" s="44" t="s">
        <v>20</v>
      </c>
      <c r="C3" s="45"/>
      <c r="D3" s="45"/>
      <c r="E3" s="45"/>
      <c r="F3" s="45"/>
      <c r="G3" s="45"/>
      <c r="H3" s="46"/>
    </row>
    <row r="4" spans="2:8" x14ac:dyDescent="0.2">
      <c r="B4" s="47"/>
      <c r="C4" s="48"/>
      <c r="D4" s="48"/>
      <c r="E4" s="48"/>
      <c r="F4" s="48"/>
      <c r="G4" s="48"/>
      <c r="H4" s="49"/>
    </row>
    <row r="5" spans="2:8" x14ac:dyDescent="0.2">
      <c r="B5" s="47"/>
      <c r="C5" s="48"/>
      <c r="D5" s="48"/>
      <c r="E5" s="48"/>
      <c r="F5" s="48"/>
      <c r="G5" s="48"/>
      <c r="H5" s="49"/>
    </row>
    <row r="6" spans="2:8" x14ac:dyDescent="0.2">
      <c r="B6" s="50"/>
      <c r="C6" s="51"/>
      <c r="D6" s="51"/>
      <c r="E6" s="51"/>
      <c r="F6" s="51"/>
      <c r="G6" s="51"/>
      <c r="H6" s="52"/>
    </row>
    <row r="7" spans="2:8" ht="12.75" customHeight="1" x14ac:dyDescent="0.2">
      <c r="B7" s="44" t="s">
        <v>58</v>
      </c>
      <c r="C7" s="45"/>
      <c r="D7" s="45"/>
      <c r="E7" s="45"/>
      <c r="F7" s="45"/>
      <c r="G7" s="45"/>
      <c r="H7" s="46"/>
    </row>
    <row r="8" spans="2:8" x14ac:dyDescent="0.2">
      <c r="B8" s="47"/>
      <c r="C8" s="48"/>
      <c r="D8" s="48"/>
      <c r="E8" s="48"/>
      <c r="F8" s="48"/>
      <c r="G8" s="48"/>
      <c r="H8" s="49"/>
    </row>
    <row r="9" spans="2:8" x14ac:dyDescent="0.2">
      <c r="B9" s="47"/>
      <c r="C9" s="48"/>
      <c r="D9" s="48"/>
      <c r="E9" s="48"/>
      <c r="F9" s="48"/>
      <c r="G9" s="48"/>
      <c r="H9" s="49"/>
    </row>
    <row r="10" spans="2:8" x14ac:dyDescent="0.2">
      <c r="B10" s="47"/>
      <c r="C10" s="48"/>
      <c r="D10" s="48"/>
      <c r="E10" s="48"/>
      <c r="F10" s="48"/>
      <c r="G10" s="48"/>
      <c r="H10" s="49"/>
    </row>
    <row r="11" spans="2:8" x14ac:dyDescent="0.2">
      <c r="B11" s="47"/>
      <c r="C11" s="48"/>
      <c r="D11" s="48"/>
      <c r="E11" s="48"/>
      <c r="F11" s="48"/>
      <c r="G11" s="48"/>
      <c r="H11" s="49"/>
    </row>
    <row r="12" spans="2:8" x14ac:dyDescent="0.2">
      <c r="B12" s="47"/>
      <c r="C12" s="48"/>
      <c r="D12" s="48"/>
      <c r="E12" s="48"/>
      <c r="F12" s="48"/>
      <c r="G12" s="48"/>
      <c r="H12" s="49"/>
    </row>
    <row r="13" spans="2:8" x14ac:dyDescent="0.2">
      <c r="B13" s="47"/>
      <c r="C13" s="48"/>
      <c r="D13" s="48"/>
      <c r="E13" s="48"/>
      <c r="F13" s="48"/>
      <c r="G13" s="48"/>
      <c r="H13" s="49"/>
    </row>
    <row r="14" spans="2:8" x14ac:dyDescent="0.2">
      <c r="B14" s="50"/>
      <c r="C14" s="51"/>
      <c r="D14" s="51"/>
      <c r="E14" s="51"/>
      <c r="F14" s="51"/>
      <c r="G14" s="51"/>
      <c r="H14" s="52"/>
    </row>
    <row r="15" spans="2:8" ht="12.75" customHeight="1" x14ac:dyDescent="0.2">
      <c r="B15" s="44" t="s">
        <v>68</v>
      </c>
      <c r="C15" s="45"/>
      <c r="D15" s="45"/>
      <c r="E15" s="45"/>
      <c r="F15" s="45"/>
      <c r="G15" s="45"/>
      <c r="H15" s="46"/>
    </row>
    <row r="16" spans="2:8" ht="12.75" customHeight="1" x14ac:dyDescent="0.2">
      <c r="B16" s="47"/>
      <c r="C16" s="48"/>
      <c r="D16" s="48"/>
      <c r="E16" s="48"/>
      <c r="F16" s="48"/>
      <c r="G16" s="48"/>
      <c r="H16" s="49"/>
    </row>
    <row r="17" spans="2:8" x14ac:dyDescent="0.2">
      <c r="B17" s="47"/>
      <c r="C17" s="48"/>
      <c r="D17" s="48"/>
      <c r="E17" s="48"/>
      <c r="F17" s="48"/>
      <c r="G17" s="48"/>
      <c r="H17" s="49"/>
    </row>
    <row r="18" spans="2:8" x14ac:dyDescent="0.2">
      <c r="B18" s="47"/>
      <c r="C18" s="48"/>
      <c r="D18" s="48"/>
      <c r="E18" s="48"/>
      <c r="F18" s="48"/>
      <c r="G18" s="48"/>
      <c r="H18" s="49"/>
    </row>
    <row r="19" spans="2:8" x14ac:dyDescent="0.2">
      <c r="B19" s="50"/>
      <c r="C19" s="51"/>
      <c r="D19" s="51"/>
      <c r="E19" s="51"/>
      <c r="F19" s="51"/>
      <c r="G19" s="51"/>
      <c r="H19" s="52"/>
    </row>
  </sheetData>
  <customSheetViews>
    <customSheetView guid="{7054AD83-FA57-4245-B815-A602C0B540A7}" showGridLines="0" fitToPage="1">
      <selection activeCell="C50" sqref="C50"/>
      <pageMargins left="0.7" right="0.7" top="0.75" bottom="0.75" header="0.3" footer="0.3"/>
      <pageSetup paperSize="9" scale="81" orientation="portrait" r:id="rId1"/>
    </customSheetView>
  </customSheetViews>
  <mergeCells count="4">
    <mergeCell ref="B2:H2"/>
    <mergeCell ref="B3:H6"/>
    <mergeCell ref="B7:H14"/>
    <mergeCell ref="B15:H19"/>
  </mergeCells>
  <hyperlinks>
    <hyperlink ref="A5" r:id="rId2" display="http://www.dcusa.co.uk/Public/DCUSADocuments.aspx?s=c " xr:uid="{00000000-0004-0000-0000-000000000000}"/>
  </hyperlinks>
  <pageMargins left="0.7" right="0.7" top="0.75" bottom="0.75" header="0.3" footer="0.3"/>
  <pageSetup paperSize="9" scale="81"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2:AR62"/>
  <sheetViews>
    <sheetView showGridLines="0" view="pageBreakPreview" zoomScaleNormal="80" zoomScaleSheetLayoutView="100" workbookViewId="0">
      <pane xSplit="2" ySplit="5" topLeftCell="C6" activePane="bottomRight" state="frozen"/>
      <selection pane="topRight" activeCell="C1" sqref="C1"/>
      <selection pane="bottomLeft" activeCell="A6" sqref="A6"/>
      <selection pane="bottomRight"/>
    </sheetView>
  </sheetViews>
  <sheetFormatPr defaultColWidth="9.140625" defaultRowHeight="15.75" x14ac:dyDescent="0.25"/>
  <cols>
    <col min="1" max="1" width="1.42578125" style="1" customWidth="1"/>
    <col min="2" max="2" width="60.5703125" style="1" bestFit="1" customWidth="1"/>
    <col min="3" max="44" width="15.5703125" style="1" customWidth="1"/>
    <col min="45" max="16384" width="9.140625" style="1"/>
  </cols>
  <sheetData>
    <row r="2" spans="2:44" ht="45.75" customHeight="1" x14ac:dyDescent="0.25"/>
    <row r="3" spans="2:44" ht="16.5" thickBot="1" x14ac:dyDescent="0.3"/>
    <row r="4" spans="2:44" ht="97.5" customHeight="1" thickBot="1" x14ac:dyDescent="0.3">
      <c r="C4" s="53" t="s">
        <v>59</v>
      </c>
      <c r="D4" s="54"/>
      <c r="E4" s="53" t="s">
        <v>34</v>
      </c>
      <c r="F4" s="54"/>
      <c r="G4" s="53" t="s">
        <v>35</v>
      </c>
      <c r="H4" s="54"/>
      <c r="I4" s="53" t="s">
        <v>36</v>
      </c>
      <c r="J4" s="54"/>
      <c r="K4" s="53" t="s">
        <v>21</v>
      </c>
      <c r="L4" s="54"/>
      <c r="M4" s="53" t="s">
        <v>22</v>
      </c>
      <c r="N4" s="54"/>
      <c r="O4" s="53" t="s">
        <v>23</v>
      </c>
      <c r="P4" s="54"/>
      <c r="Q4" s="53" t="s">
        <v>24</v>
      </c>
      <c r="R4" s="54"/>
      <c r="S4" s="53" t="s">
        <v>25</v>
      </c>
      <c r="T4" s="54"/>
      <c r="U4" s="53" t="s">
        <v>26</v>
      </c>
      <c r="V4" s="54"/>
      <c r="W4" s="53" t="s">
        <v>56</v>
      </c>
      <c r="X4" s="54"/>
      <c r="Y4" s="53" t="s">
        <v>27</v>
      </c>
      <c r="Z4" s="54"/>
      <c r="AA4" s="53" t="s">
        <v>28</v>
      </c>
      <c r="AB4" s="54"/>
      <c r="AC4" s="53" t="s">
        <v>29</v>
      </c>
      <c r="AD4" s="54"/>
      <c r="AE4" s="53" t="s">
        <v>30</v>
      </c>
      <c r="AF4" s="54"/>
      <c r="AG4" s="53" t="s">
        <v>31</v>
      </c>
      <c r="AH4" s="54"/>
      <c r="AI4" s="53" t="s">
        <v>32</v>
      </c>
      <c r="AJ4" s="54"/>
      <c r="AK4" s="53" t="s">
        <v>57</v>
      </c>
      <c r="AL4" s="54"/>
      <c r="AM4" s="53" t="s">
        <v>111</v>
      </c>
      <c r="AN4" s="54"/>
      <c r="AO4" s="53" t="s">
        <v>33</v>
      </c>
      <c r="AP4" s="54"/>
      <c r="AQ4" s="57" t="s">
        <v>55</v>
      </c>
      <c r="AR4" s="54"/>
    </row>
    <row r="5" spans="2:44" ht="63.75" thickBot="1" x14ac:dyDescent="0.3">
      <c r="B5" s="7" t="s">
        <v>0</v>
      </c>
      <c r="C5" s="2" t="s">
        <v>1</v>
      </c>
      <c r="D5" s="3" t="s">
        <v>2</v>
      </c>
      <c r="E5" s="2" t="s">
        <v>1</v>
      </c>
      <c r="F5" s="3" t="s">
        <v>2</v>
      </c>
      <c r="G5" s="2" t="s">
        <v>1</v>
      </c>
      <c r="H5" s="3" t="s">
        <v>2</v>
      </c>
      <c r="I5" s="2" t="s">
        <v>1</v>
      </c>
      <c r="J5" s="3" t="s">
        <v>2</v>
      </c>
      <c r="K5" s="2" t="s">
        <v>1</v>
      </c>
      <c r="L5" s="3" t="s">
        <v>2</v>
      </c>
      <c r="M5" s="2" t="s">
        <v>1</v>
      </c>
      <c r="N5" s="3" t="s">
        <v>2</v>
      </c>
      <c r="O5" s="2" t="s">
        <v>1</v>
      </c>
      <c r="P5" s="3" t="s">
        <v>2</v>
      </c>
      <c r="Q5" s="2" t="s">
        <v>1</v>
      </c>
      <c r="R5" s="3" t="s">
        <v>2</v>
      </c>
      <c r="S5" s="2" t="s">
        <v>1</v>
      </c>
      <c r="T5" s="3" t="s">
        <v>2</v>
      </c>
      <c r="U5" s="2" t="s">
        <v>1</v>
      </c>
      <c r="V5" s="3" t="s">
        <v>2</v>
      </c>
      <c r="W5" s="2" t="s">
        <v>1</v>
      </c>
      <c r="X5" s="3" t="s">
        <v>2</v>
      </c>
      <c r="Y5" s="2" t="s">
        <v>1</v>
      </c>
      <c r="Z5" s="3" t="s">
        <v>2</v>
      </c>
      <c r="AA5" s="2" t="s">
        <v>1</v>
      </c>
      <c r="AB5" s="3" t="s">
        <v>2</v>
      </c>
      <c r="AC5" s="2" t="s">
        <v>1</v>
      </c>
      <c r="AD5" s="3" t="s">
        <v>2</v>
      </c>
      <c r="AE5" s="2" t="s">
        <v>1</v>
      </c>
      <c r="AF5" s="3" t="s">
        <v>2</v>
      </c>
      <c r="AG5" s="2" t="s">
        <v>1</v>
      </c>
      <c r="AH5" s="3" t="s">
        <v>2</v>
      </c>
      <c r="AI5" s="2" t="s">
        <v>1</v>
      </c>
      <c r="AJ5" s="3" t="s">
        <v>2</v>
      </c>
      <c r="AK5" s="2" t="s">
        <v>1</v>
      </c>
      <c r="AL5" s="3" t="s">
        <v>2</v>
      </c>
      <c r="AM5" s="2" t="s">
        <v>1</v>
      </c>
      <c r="AN5" s="3" t="s">
        <v>2</v>
      </c>
      <c r="AO5" s="2" t="s">
        <v>1</v>
      </c>
      <c r="AP5" s="3" t="s">
        <v>2</v>
      </c>
      <c r="AQ5" s="2" t="s">
        <v>1</v>
      </c>
      <c r="AR5" s="3" t="s">
        <v>2</v>
      </c>
    </row>
    <row r="6" spans="2:44" ht="5.25" customHeight="1" thickBot="1" x14ac:dyDescent="0.3"/>
    <row r="7" spans="2:44" x14ac:dyDescent="0.25">
      <c r="B7" s="9" t="s">
        <v>60</v>
      </c>
      <c r="C7" s="26">
        <v>0</v>
      </c>
      <c r="D7" s="27">
        <v>0</v>
      </c>
      <c r="E7" s="26">
        <v>2.2575891917255841E-3</v>
      </c>
      <c r="F7" s="27">
        <v>8.2164796309900368E-3</v>
      </c>
      <c r="G7" s="26">
        <v>-2.5889197874781056E-3</v>
      </c>
      <c r="H7" s="27">
        <v>-9.4223549519321104E-3</v>
      </c>
      <c r="I7" s="26">
        <v>-2.5889197874781056E-3</v>
      </c>
      <c r="J7" s="27">
        <v>-9.4223549519321104E-3</v>
      </c>
      <c r="K7" s="26">
        <v>-6.9642631814249567E-3</v>
      </c>
      <c r="L7" s="27">
        <v>-2.5346385775041114E-2</v>
      </c>
      <c r="M7" s="26">
        <v>-3.5302530056596781E-3</v>
      </c>
      <c r="N7" s="27">
        <v>-1.2848330431223687E-2</v>
      </c>
      <c r="O7" s="26">
        <v>-3.182920430021996E-3</v>
      </c>
      <c r="P7" s="27">
        <v>-1.158421601954629E-2</v>
      </c>
      <c r="Q7" s="26">
        <v>-2.8308652114061861E-3</v>
      </c>
      <c r="R7" s="27">
        <v>-1.030291358270663E-2</v>
      </c>
      <c r="S7" s="26">
        <v>-2.8308652114061861E-3</v>
      </c>
      <c r="T7" s="27">
        <v>-1.030291358270663E-2</v>
      </c>
      <c r="U7" s="26">
        <v>-7.9119516445852467E-3</v>
      </c>
      <c r="V7" s="27">
        <v>-2.8795491122737715E-2</v>
      </c>
      <c r="W7" s="26">
        <v>-7.9119516445852467E-3</v>
      </c>
      <c r="X7" s="27">
        <v>-2.8795491122737715E-2</v>
      </c>
      <c r="Y7" s="26">
        <v>-7.9119516445852467E-3</v>
      </c>
      <c r="Z7" s="27">
        <v>-2.8795491122737715E-2</v>
      </c>
      <c r="AA7" s="26">
        <v>-1.0886552490431134E-3</v>
      </c>
      <c r="AB7" s="27">
        <v>-3.9621529513520493E-3</v>
      </c>
      <c r="AC7" s="26">
        <v>-1.0886552490431134E-3</v>
      </c>
      <c r="AD7" s="27">
        <v>-3.9621529513520493E-3</v>
      </c>
      <c r="AE7" s="26">
        <v>-1.0305114429794981E-3</v>
      </c>
      <c r="AF7" s="27">
        <v>-3.7505389872429795E-3</v>
      </c>
      <c r="AG7" s="26">
        <v>-5.8526509253964409E-4</v>
      </c>
      <c r="AH7" s="27">
        <v>-2.130068096183102E-3</v>
      </c>
      <c r="AI7" s="26">
        <v>-5.8526509253964409E-4</v>
      </c>
      <c r="AJ7" s="27">
        <v>-2.130068096183102E-3</v>
      </c>
      <c r="AK7" s="26">
        <v>-5.8526509253964409E-4</v>
      </c>
      <c r="AL7" s="27">
        <v>-2.130068096183102E-3</v>
      </c>
      <c r="AM7" s="26">
        <v>6.6478955301800813E-3</v>
      </c>
      <c r="AN7" s="27">
        <v>2.3937705999775183E-2</v>
      </c>
      <c r="AO7" s="26">
        <v>9.5083187539771741E-2</v>
      </c>
      <c r="AP7" s="27">
        <v>0.34237502357184013</v>
      </c>
      <c r="AQ7" s="26">
        <v>9.5083187539771741E-2</v>
      </c>
      <c r="AR7" s="27">
        <v>0.34237502357184013</v>
      </c>
    </row>
    <row r="8" spans="2:44" x14ac:dyDescent="0.25">
      <c r="B8" s="10" t="s">
        <v>37</v>
      </c>
      <c r="C8" s="28">
        <v>0</v>
      </c>
      <c r="D8" s="29">
        <v>0</v>
      </c>
      <c r="E8" s="28">
        <v>-4.0743183040303776E-4</v>
      </c>
      <c r="F8" s="29">
        <v>-3.156516180343738E-4</v>
      </c>
      <c r="G8" s="28">
        <v>-9.3790811944205466E-4</v>
      </c>
      <c r="H8" s="29">
        <v>-7.2663006024009658E-4</v>
      </c>
      <c r="I8" s="28">
        <v>-9.3790811944205466E-4</v>
      </c>
      <c r="J8" s="29">
        <v>-7.2663006024009658E-4</v>
      </c>
      <c r="K8" s="28">
        <v>-1.3289672459644741E-2</v>
      </c>
      <c r="L8" s="29">
        <v>-1.0295971747922295E-2</v>
      </c>
      <c r="M8" s="28">
        <v>-9.1698972247318045E-2</v>
      </c>
      <c r="N8" s="29">
        <v>-7.1042385012785703E-2</v>
      </c>
      <c r="O8" s="28">
        <v>-9.1698972247318045E-2</v>
      </c>
      <c r="P8" s="29">
        <v>-7.1042385012785703E-2</v>
      </c>
      <c r="Q8" s="28">
        <v>-8.4373327430019351E-2</v>
      </c>
      <c r="R8" s="29">
        <v>-6.5366953033310415E-2</v>
      </c>
      <c r="S8" s="28">
        <v>-8.4373327430019351E-2</v>
      </c>
      <c r="T8" s="29">
        <v>-6.5366953033310415E-2</v>
      </c>
      <c r="U8" s="28">
        <v>-2.6868092278082845E-3</v>
      </c>
      <c r="V8" s="29">
        <v>-2.081564612338882E-3</v>
      </c>
      <c r="W8" s="28">
        <v>-2.6868092278082845E-3</v>
      </c>
      <c r="X8" s="29">
        <v>-2.081564612338882E-3</v>
      </c>
      <c r="Y8" s="28">
        <v>-2.6868092278082845E-3</v>
      </c>
      <c r="Z8" s="29">
        <v>-2.081564612338882E-3</v>
      </c>
      <c r="AA8" s="28">
        <v>6.4293150341128147E-3</v>
      </c>
      <c r="AB8" s="29">
        <v>4.9810141032993194E-3</v>
      </c>
      <c r="AC8" s="28">
        <v>6.4293150341128147E-3</v>
      </c>
      <c r="AD8" s="29">
        <v>4.9810141032993194E-3</v>
      </c>
      <c r="AE8" s="28">
        <v>1.3253960567836121E-3</v>
      </c>
      <c r="AF8" s="29">
        <v>1.0268304502529801E-3</v>
      </c>
      <c r="AG8" s="28">
        <v>7.3759630388261499E-3</v>
      </c>
      <c r="AH8" s="29">
        <v>5.714415256815486E-3</v>
      </c>
      <c r="AI8" s="28">
        <v>7.3759630388261499E-3</v>
      </c>
      <c r="AJ8" s="29">
        <v>5.714415256815486E-3</v>
      </c>
      <c r="AK8" s="28">
        <v>7.3759630388261499E-3</v>
      </c>
      <c r="AL8" s="29">
        <v>5.714415256815486E-3</v>
      </c>
      <c r="AM8" s="28">
        <v>3.0691021159851228E-2</v>
      </c>
      <c r="AN8" s="29">
        <v>2.4133234458349917E-2</v>
      </c>
      <c r="AO8" s="28">
        <v>3.0691021159851228E-2</v>
      </c>
      <c r="AP8" s="29">
        <v>2.4133234458349917E-2</v>
      </c>
      <c r="AQ8" s="28">
        <v>3.0691021159851228E-2</v>
      </c>
      <c r="AR8" s="29">
        <v>2.4133234458349917E-2</v>
      </c>
    </row>
    <row r="9" spans="2:44" x14ac:dyDescent="0.25">
      <c r="B9" s="10" t="s">
        <v>61</v>
      </c>
      <c r="C9" s="28">
        <v>0</v>
      </c>
      <c r="D9" s="29">
        <v>0</v>
      </c>
      <c r="E9" s="28">
        <v>-3.5162177618055623E-2</v>
      </c>
      <c r="F9" s="29">
        <v>-8.3437322961676053E-2</v>
      </c>
      <c r="G9" s="28">
        <v>4.698366625310868E-3</v>
      </c>
      <c r="H9" s="29">
        <v>1.1148886674957392E-2</v>
      </c>
      <c r="I9" s="28">
        <v>4.698366625310868E-3</v>
      </c>
      <c r="J9" s="29">
        <v>1.1148886674957392E-2</v>
      </c>
      <c r="K9" s="28">
        <v>-5.3404626540739519E-3</v>
      </c>
      <c r="L9" s="29">
        <v>-1.2672534450878903E-2</v>
      </c>
      <c r="M9" s="28">
        <v>-2.8997942364319407E-3</v>
      </c>
      <c r="N9" s="29">
        <v>-6.8810035275896908E-3</v>
      </c>
      <c r="O9" s="28">
        <v>-2.8997942364319407E-3</v>
      </c>
      <c r="P9" s="29">
        <v>-6.8810035275896908E-3</v>
      </c>
      <c r="Q9" s="28">
        <v>3.9174936253958403E-3</v>
      </c>
      <c r="R9" s="29">
        <v>9.2959311102109865E-3</v>
      </c>
      <c r="S9" s="28">
        <v>3.9174936253958403E-3</v>
      </c>
      <c r="T9" s="29">
        <v>9.2959311102109865E-3</v>
      </c>
      <c r="U9" s="28">
        <v>6.9609466779393392E-2</v>
      </c>
      <c r="V9" s="29">
        <v>0.16517826694214577</v>
      </c>
      <c r="W9" s="28">
        <v>6.9609466779393392E-2</v>
      </c>
      <c r="X9" s="29">
        <v>0.16517826694214577</v>
      </c>
      <c r="Y9" s="28">
        <v>6.9609466779393392E-2</v>
      </c>
      <c r="Z9" s="29">
        <v>0.16517826694214577</v>
      </c>
      <c r="AA9" s="28">
        <v>8.2905130610496203E-2</v>
      </c>
      <c r="AB9" s="29">
        <v>0.19672792262945293</v>
      </c>
      <c r="AC9" s="28">
        <v>8.2905130610496203E-2</v>
      </c>
      <c r="AD9" s="29">
        <v>0.19672792262945293</v>
      </c>
      <c r="AE9" s="28">
        <v>7.7952680116927242E-2</v>
      </c>
      <c r="AF9" s="29">
        <v>0.18497611317748586</v>
      </c>
      <c r="AG9" s="28">
        <v>8.5250396465066824E-2</v>
      </c>
      <c r="AH9" s="29">
        <v>0.20229307012015685</v>
      </c>
      <c r="AI9" s="28">
        <v>8.5250396465066824E-2</v>
      </c>
      <c r="AJ9" s="29">
        <v>0.20229307012015685</v>
      </c>
      <c r="AK9" s="28">
        <v>8.5250396465066824E-2</v>
      </c>
      <c r="AL9" s="29">
        <v>0.20229307012015685</v>
      </c>
      <c r="AM9" s="28">
        <v>8.7679489473218242E-2</v>
      </c>
      <c r="AN9" s="29">
        <v>0.21127916185344597</v>
      </c>
      <c r="AO9" s="28">
        <v>8.7679489473218242E-2</v>
      </c>
      <c r="AP9" s="29">
        <v>0.21127916185344597</v>
      </c>
      <c r="AQ9" s="28">
        <v>8.7679489473218242E-2</v>
      </c>
      <c r="AR9" s="29">
        <v>0.21127916185344597</v>
      </c>
    </row>
    <row r="10" spans="2:44" x14ac:dyDescent="0.25">
      <c r="B10" s="10" t="s">
        <v>62</v>
      </c>
      <c r="C10" s="28">
        <v>0</v>
      </c>
      <c r="D10" s="29">
        <v>0</v>
      </c>
      <c r="E10" s="28">
        <v>-1.8559341953646724E-2</v>
      </c>
      <c r="F10" s="29">
        <v>-7.3079192800978632E-2</v>
      </c>
      <c r="G10" s="28">
        <v>9.6372460066973531E-4</v>
      </c>
      <c r="H10" s="29">
        <v>3.7947582449469053E-3</v>
      </c>
      <c r="I10" s="28">
        <v>9.6372460066973531E-4</v>
      </c>
      <c r="J10" s="29">
        <v>3.7947582449469053E-3</v>
      </c>
      <c r="K10" s="28">
        <v>-4.4699041072500112E-3</v>
      </c>
      <c r="L10" s="29">
        <v>-1.7600677053715597E-2</v>
      </c>
      <c r="M10" s="28">
        <v>-6.9061555054718005E-3</v>
      </c>
      <c r="N10" s="29">
        <v>-2.7193651098105676E-2</v>
      </c>
      <c r="O10" s="28">
        <v>-6.5748217205781057E-3</v>
      </c>
      <c r="P10" s="29">
        <v>-2.5888992473451555E-2</v>
      </c>
      <c r="Q10" s="28">
        <v>-5.4797432039700444E-3</v>
      </c>
      <c r="R10" s="29">
        <v>-2.157701555922209E-2</v>
      </c>
      <c r="S10" s="28">
        <v>-5.4797432039700444E-3</v>
      </c>
      <c r="T10" s="29">
        <v>-2.157701555922209E-2</v>
      </c>
      <c r="U10" s="28">
        <v>-3.8776607368840033E-3</v>
      </c>
      <c r="V10" s="29">
        <v>-1.5268661858554466E-2</v>
      </c>
      <c r="W10" s="28">
        <v>-3.8776607368840033E-3</v>
      </c>
      <c r="X10" s="29">
        <v>-1.5268661858554466E-2</v>
      </c>
      <c r="Y10" s="28">
        <v>-3.8776607368840033E-3</v>
      </c>
      <c r="Z10" s="29">
        <v>-1.5268661858554466E-2</v>
      </c>
      <c r="AA10" s="28">
        <v>2.4762816176462366E-3</v>
      </c>
      <c r="AB10" s="29">
        <v>9.7505968809388222E-3</v>
      </c>
      <c r="AC10" s="28">
        <v>2.4762816176462366E-3</v>
      </c>
      <c r="AD10" s="29">
        <v>9.7505968809388222E-3</v>
      </c>
      <c r="AE10" s="28">
        <v>1.7847192490307862E-3</v>
      </c>
      <c r="AF10" s="29">
        <v>7.0275035839792999E-3</v>
      </c>
      <c r="AG10" s="28">
        <v>2.6958182280698573E-3</v>
      </c>
      <c r="AH10" s="29">
        <v>1.0615043385566736E-2</v>
      </c>
      <c r="AI10" s="28">
        <v>2.6958182280698573E-3</v>
      </c>
      <c r="AJ10" s="29">
        <v>1.0615043385566736E-2</v>
      </c>
      <c r="AK10" s="28">
        <v>2.6958182280698573E-3</v>
      </c>
      <c r="AL10" s="29">
        <v>1.0615043385566736E-2</v>
      </c>
      <c r="AM10" s="28">
        <v>1.5333139497222925E-2</v>
      </c>
      <c r="AN10" s="29">
        <v>5.7633731530309262E-2</v>
      </c>
      <c r="AO10" s="28">
        <v>0.10305304020071748</v>
      </c>
      <c r="AP10" s="29">
        <v>0.38735258708016307</v>
      </c>
      <c r="AQ10" s="28">
        <v>0.10305304020071748</v>
      </c>
      <c r="AR10" s="29">
        <v>0.38735258708016307</v>
      </c>
    </row>
    <row r="11" spans="2:44" x14ac:dyDescent="0.25">
      <c r="B11" s="10" t="s">
        <v>63</v>
      </c>
      <c r="C11" s="28">
        <v>0</v>
      </c>
      <c r="D11" s="29">
        <v>0</v>
      </c>
      <c r="E11" s="28">
        <v>-2.5001590723784828E-2</v>
      </c>
      <c r="F11" s="29">
        <v>-7.2832382386336825E-2</v>
      </c>
      <c r="G11" s="28">
        <v>1.9530466811839009E-3</v>
      </c>
      <c r="H11" s="29">
        <v>5.6894396950122328E-3</v>
      </c>
      <c r="I11" s="28">
        <v>1.9530466811839009E-3</v>
      </c>
      <c r="J11" s="29">
        <v>5.6894396950122328E-3</v>
      </c>
      <c r="K11" s="28">
        <v>-4.6376870905490142E-3</v>
      </c>
      <c r="L11" s="29">
        <v>-1.3510092349672043E-2</v>
      </c>
      <c r="M11" s="28">
        <v>-7.7278249024785861E-3</v>
      </c>
      <c r="N11" s="29">
        <v>-2.2512003517301427E-2</v>
      </c>
      <c r="O11" s="28">
        <v>-7.3900212624063988E-3</v>
      </c>
      <c r="P11" s="29">
        <v>-2.152794437654304E-2</v>
      </c>
      <c r="Q11" s="28">
        <v>-5.1030028015823792E-3</v>
      </c>
      <c r="R11" s="29">
        <v>-1.4865608171475753E-2</v>
      </c>
      <c r="S11" s="28">
        <v>-5.1030028015823792E-3</v>
      </c>
      <c r="T11" s="29">
        <v>-1.4865608171475753E-2</v>
      </c>
      <c r="U11" s="28">
        <v>9.2590827887775173E-3</v>
      </c>
      <c r="V11" s="29">
        <v>2.6972726082482801E-2</v>
      </c>
      <c r="W11" s="28">
        <v>9.2590827887775173E-3</v>
      </c>
      <c r="X11" s="29">
        <v>2.6972726082482801E-2</v>
      </c>
      <c r="Y11" s="28">
        <v>9.2590827887775173E-3</v>
      </c>
      <c r="Z11" s="29">
        <v>2.6972726082482801E-2</v>
      </c>
      <c r="AA11" s="28">
        <v>9.0639667336307461E-3</v>
      </c>
      <c r="AB11" s="29">
        <v>2.6404331563303352E-2</v>
      </c>
      <c r="AC11" s="28">
        <v>9.0639667336307461E-3</v>
      </c>
      <c r="AD11" s="29">
        <v>2.6404331563303352E-2</v>
      </c>
      <c r="AE11" s="28">
        <v>8.4922925396881954E-3</v>
      </c>
      <c r="AF11" s="29">
        <v>2.4738981788018588E-2</v>
      </c>
      <c r="AG11" s="28">
        <v>9.7926022358252318E-3</v>
      </c>
      <c r="AH11" s="29">
        <v>2.852692688543268E-2</v>
      </c>
      <c r="AI11" s="28">
        <v>9.7926022358252318E-3</v>
      </c>
      <c r="AJ11" s="29">
        <v>2.852692688543268E-2</v>
      </c>
      <c r="AK11" s="28">
        <v>9.961504055861381E-3</v>
      </c>
      <c r="AL11" s="29">
        <v>2.9018956455812095E-2</v>
      </c>
      <c r="AM11" s="28">
        <v>2.2863931806525351E-2</v>
      </c>
      <c r="AN11" s="29">
        <v>6.5243761463284589E-2</v>
      </c>
      <c r="AO11" s="28">
        <v>0.13473810460805202</v>
      </c>
      <c r="AP11" s="29">
        <v>0.38448420995351018</v>
      </c>
      <c r="AQ11" s="28">
        <v>0.13473810460805202</v>
      </c>
      <c r="AR11" s="29">
        <v>0.38448420995351018</v>
      </c>
    </row>
    <row r="12" spans="2:44" x14ac:dyDescent="0.25">
      <c r="B12" s="10" t="s">
        <v>64</v>
      </c>
      <c r="C12" s="28">
        <v>0</v>
      </c>
      <c r="D12" s="29">
        <v>0</v>
      </c>
      <c r="E12" s="28">
        <v>-2.8308938112170723E-2</v>
      </c>
      <c r="F12" s="29">
        <v>-7.1885716613184325E-2</v>
      </c>
      <c r="G12" s="28">
        <v>2.477417312365171E-3</v>
      </c>
      <c r="H12" s="29">
        <v>6.2909784232676458E-3</v>
      </c>
      <c r="I12" s="28">
        <v>2.477417312365171E-3</v>
      </c>
      <c r="J12" s="29">
        <v>6.2909784232676458E-3</v>
      </c>
      <c r="K12" s="28">
        <v>-4.7876454981802263E-3</v>
      </c>
      <c r="L12" s="29">
        <v>-1.2157408595224073E-2</v>
      </c>
      <c r="M12" s="28">
        <v>-8.5345547583827175E-3</v>
      </c>
      <c r="N12" s="29">
        <v>-2.1672045145241015E-2</v>
      </c>
      <c r="O12" s="28">
        <v>-8.2092223104980322E-3</v>
      </c>
      <c r="P12" s="29">
        <v>-2.0845918921041484E-2</v>
      </c>
      <c r="Q12" s="28">
        <v>-5.5631576456893761E-3</v>
      </c>
      <c r="R12" s="29">
        <v>-1.412668933069483E-2</v>
      </c>
      <c r="S12" s="28">
        <v>-5.5631576456893761E-3</v>
      </c>
      <c r="T12" s="29">
        <v>-1.412668933069483E-2</v>
      </c>
      <c r="U12" s="28">
        <v>1.4593225135708598E-2</v>
      </c>
      <c r="V12" s="29">
        <v>3.7057004484634781E-2</v>
      </c>
      <c r="W12" s="28">
        <v>1.4593225135708598E-2</v>
      </c>
      <c r="X12" s="29">
        <v>3.7057004484634781E-2</v>
      </c>
      <c r="Y12" s="28">
        <v>1.4593225135708598E-2</v>
      </c>
      <c r="Z12" s="29">
        <v>3.7057004484634781E-2</v>
      </c>
      <c r="AA12" s="28">
        <v>1.0521911953066176E-2</v>
      </c>
      <c r="AB12" s="29">
        <v>2.6718599542305821E-2</v>
      </c>
      <c r="AC12" s="28">
        <v>1.0521911953066176E-2</v>
      </c>
      <c r="AD12" s="29">
        <v>2.6718599542305821E-2</v>
      </c>
      <c r="AE12" s="28">
        <v>1.0092989759047821E-2</v>
      </c>
      <c r="AF12" s="29">
        <v>2.562942483832531E-2</v>
      </c>
      <c r="AG12" s="28">
        <v>1.1646712389779434E-2</v>
      </c>
      <c r="AH12" s="29">
        <v>2.9574838272262927E-2</v>
      </c>
      <c r="AI12" s="28">
        <v>1.1646712389779434E-2</v>
      </c>
      <c r="AJ12" s="29">
        <v>2.9574838272262927E-2</v>
      </c>
      <c r="AK12" s="28">
        <v>1.1565379277808319E-2</v>
      </c>
      <c r="AL12" s="29">
        <v>2.9368306716213155E-2</v>
      </c>
      <c r="AM12" s="28">
        <v>-2.1010762596285204E-4</v>
      </c>
      <c r="AN12" s="29">
        <v>-5.4480888413932504E-4</v>
      </c>
      <c r="AO12" s="28">
        <v>0.12279476153221935</v>
      </c>
      <c r="AP12" s="29">
        <v>0.31840670562031592</v>
      </c>
      <c r="AQ12" s="28">
        <v>0.12279476153221935</v>
      </c>
      <c r="AR12" s="29">
        <v>0.31840670562031592</v>
      </c>
    </row>
    <row r="13" spans="2:44" x14ac:dyDescent="0.25">
      <c r="B13" s="10" t="s">
        <v>65</v>
      </c>
      <c r="C13" s="28">
        <v>0</v>
      </c>
      <c r="D13" s="29">
        <v>0</v>
      </c>
      <c r="E13" s="28">
        <v>-3.0005239852002874E-2</v>
      </c>
      <c r="F13" s="29">
        <v>-7.0390708891662435E-2</v>
      </c>
      <c r="G13" s="28">
        <v>2.7155023990543814E-3</v>
      </c>
      <c r="H13" s="29">
        <v>6.3704252926903848E-3</v>
      </c>
      <c r="I13" s="28">
        <v>2.7155023990543814E-3</v>
      </c>
      <c r="J13" s="29">
        <v>6.3704252926903848E-3</v>
      </c>
      <c r="K13" s="28">
        <v>-4.9587461491639173E-3</v>
      </c>
      <c r="L13" s="29">
        <v>-1.1632956722728682E-2</v>
      </c>
      <c r="M13" s="28">
        <v>-9.4169730486386438E-3</v>
      </c>
      <c r="N13" s="29">
        <v>-2.2091721705170819E-2</v>
      </c>
      <c r="O13" s="28">
        <v>-9.0882051193061919E-3</v>
      </c>
      <c r="P13" s="29">
        <v>-2.1320449496693428E-2</v>
      </c>
      <c r="Q13" s="28">
        <v>-6.2356511004677539E-3</v>
      </c>
      <c r="R13" s="29">
        <v>-1.4628508338142776E-2</v>
      </c>
      <c r="S13" s="28">
        <v>-6.2356511004677539E-3</v>
      </c>
      <c r="T13" s="29">
        <v>-1.4628508338142776E-2</v>
      </c>
      <c r="U13" s="28">
        <v>1.6271948580749873E-2</v>
      </c>
      <c r="V13" s="29">
        <v>3.8173132469434545E-2</v>
      </c>
      <c r="W13" s="28">
        <v>1.6271948580749873E-2</v>
      </c>
      <c r="X13" s="29">
        <v>3.8173132469434545E-2</v>
      </c>
      <c r="Y13" s="28">
        <v>1.6304825373683052E-2</v>
      </c>
      <c r="Z13" s="29">
        <v>3.8250259690282729E-2</v>
      </c>
      <c r="AA13" s="28">
        <v>9.9571983005168896E-3</v>
      </c>
      <c r="AB13" s="29">
        <v>2.335906163074597E-2</v>
      </c>
      <c r="AC13" s="28">
        <v>9.9571983005168896E-3</v>
      </c>
      <c r="AD13" s="29">
        <v>2.335906163074597E-2</v>
      </c>
      <c r="AE13" s="28">
        <v>9.6686219993122879E-3</v>
      </c>
      <c r="AF13" s="29">
        <v>2.2682076860375489E-2</v>
      </c>
      <c r="AG13" s="28">
        <v>1.1152622341878526E-2</v>
      </c>
      <c r="AH13" s="29">
        <v>2.616346333233599E-2</v>
      </c>
      <c r="AI13" s="28">
        <v>1.1152622341878526E-2</v>
      </c>
      <c r="AJ13" s="29">
        <v>2.616346333233599E-2</v>
      </c>
      <c r="AK13" s="28">
        <v>1.1152622341878526E-2</v>
      </c>
      <c r="AL13" s="29">
        <v>2.616346333233599E-2</v>
      </c>
      <c r="AM13" s="28">
        <v>7.2922757344369149E-3</v>
      </c>
      <c r="AN13" s="29">
        <v>1.7244803991534496E-2</v>
      </c>
      <c r="AO13" s="28">
        <v>0.1420142795016559</v>
      </c>
      <c r="AP13" s="29">
        <v>0.3358359589229285</v>
      </c>
      <c r="AQ13" s="28">
        <v>0.1420142795016559</v>
      </c>
      <c r="AR13" s="29">
        <v>0.3358359589229285</v>
      </c>
    </row>
    <row r="14" spans="2:44" x14ac:dyDescent="0.25">
      <c r="B14" s="10" t="s">
        <v>38</v>
      </c>
      <c r="C14" s="28">
        <v>0</v>
      </c>
      <c r="D14" s="29">
        <v>0</v>
      </c>
      <c r="E14" s="28">
        <v>-4.4894751001614885E-2</v>
      </c>
      <c r="F14" s="29">
        <v>-4.5016827070510579E-2</v>
      </c>
      <c r="G14" s="28">
        <v>6.4746060573159792E-3</v>
      </c>
      <c r="H14" s="29">
        <v>6.4922115554530979E-3</v>
      </c>
      <c r="I14" s="28">
        <v>6.4746060573159792E-3</v>
      </c>
      <c r="J14" s="29">
        <v>6.4922115554530979E-3</v>
      </c>
      <c r="K14" s="28">
        <v>-6.1922067001813907E-3</v>
      </c>
      <c r="L14" s="29">
        <v>-6.2090443089193315E-3</v>
      </c>
      <c r="M14" s="28">
        <v>-6.1632883051492615E-2</v>
      </c>
      <c r="N14" s="29">
        <v>-6.1800472801068596E-2</v>
      </c>
      <c r="O14" s="28">
        <v>-6.1632883051492615E-2</v>
      </c>
      <c r="P14" s="29">
        <v>-6.1800472801068596E-2</v>
      </c>
      <c r="Q14" s="28">
        <v>-5.3231236889204503E-2</v>
      </c>
      <c r="R14" s="29">
        <v>-5.33759812077923E-2</v>
      </c>
      <c r="S14" s="28">
        <v>-5.3231236889204503E-2</v>
      </c>
      <c r="T14" s="29">
        <v>-5.33759812077923E-2</v>
      </c>
      <c r="U14" s="28">
        <v>3.1801141032555824E-2</v>
      </c>
      <c r="V14" s="29">
        <v>3.18876134641215E-2</v>
      </c>
      <c r="W14" s="28">
        <v>3.1801141032555824E-2</v>
      </c>
      <c r="X14" s="29">
        <v>3.18876134641215E-2</v>
      </c>
      <c r="Y14" s="28">
        <v>3.1801141032555824E-2</v>
      </c>
      <c r="Z14" s="29">
        <v>3.18876134641215E-2</v>
      </c>
      <c r="AA14" s="28">
        <v>4.0695039887882034E-2</v>
      </c>
      <c r="AB14" s="29">
        <v>4.0805696264902158E-2</v>
      </c>
      <c r="AC14" s="28">
        <v>4.0695039887882034E-2</v>
      </c>
      <c r="AD14" s="29">
        <v>4.0805696264902158E-2</v>
      </c>
      <c r="AE14" s="28">
        <v>3.5332238731478949E-2</v>
      </c>
      <c r="AF14" s="29">
        <v>3.5428312787206817E-2</v>
      </c>
      <c r="AG14" s="28">
        <v>4.2475600437098082E-2</v>
      </c>
      <c r="AH14" s="29">
        <v>4.2591098445432296E-2</v>
      </c>
      <c r="AI14" s="28">
        <v>4.2475600437098082E-2</v>
      </c>
      <c r="AJ14" s="29">
        <v>4.2591098445432296E-2</v>
      </c>
      <c r="AK14" s="28">
        <v>4.2475600437098082E-2</v>
      </c>
      <c r="AL14" s="29">
        <v>4.2591098445432296E-2</v>
      </c>
      <c r="AM14" s="28">
        <v>5.2162112458159937E-2</v>
      </c>
      <c r="AN14" s="29">
        <v>5.2599945958266003E-2</v>
      </c>
      <c r="AO14" s="28">
        <v>5.2162112458159937E-2</v>
      </c>
      <c r="AP14" s="29">
        <v>5.2599945958266003E-2</v>
      </c>
      <c r="AQ14" s="28">
        <v>5.2162112458159937E-2</v>
      </c>
      <c r="AR14" s="29">
        <v>5.2599945958266003E-2</v>
      </c>
    </row>
    <row r="15" spans="2:44" x14ac:dyDescent="0.25">
      <c r="B15" s="10" t="s">
        <v>40</v>
      </c>
      <c r="C15" s="28">
        <v>0</v>
      </c>
      <c r="D15" s="29">
        <v>0</v>
      </c>
      <c r="E15" s="28">
        <v>1.394856636740549E-3</v>
      </c>
      <c r="F15" s="29">
        <v>1.6709775636382318E-2</v>
      </c>
      <c r="G15" s="28">
        <v>5.2011092886461441E-3</v>
      </c>
      <c r="H15" s="29">
        <v>6.2307026388506159E-2</v>
      </c>
      <c r="I15" s="28">
        <v>5.2011092886461441E-3</v>
      </c>
      <c r="J15" s="29">
        <v>6.2307026388506159E-2</v>
      </c>
      <c r="K15" s="28">
        <v>1.2908868845323163E-2</v>
      </c>
      <c r="L15" s="29">
        <v>0.15464263239904241</v>
      </c>
      <c r="M15" s="28">
        <v>1.5943143916681946E-2</v>
      </c>
      <c r="N15" s="29">
        <v>0.19099192760686456</v>
      </c>
      <c r="O15" s="28">
        <v>1.508579583080305E-2</v>
      </c>
      <c r="P15" s="29">
        <v>0.18072127055152976</v>
      </c>
      <c r="Q15" s="28">
        <v>2.4044915995801608E-2</v>
      </c>
      <c r="R15" s="29">
        <v>0.28804763220998453</v>
      </c>
      <c r="S15" s="28">
        <v>2.4044915995801608E-2</v>
      </c>
      <c r="T15" s="29">
        <v>0.28804763220998453</v>
      </c>
      <c r="U15" s="28">
        <v>3.3094331942581379E-2</v>
      </c>
      <c r="V15" s="29">
        <v>0.3964556980484506</v>
      </c>
      <c r="W15" s="28">
        <v>3.3094331942581379E-2</v>
      </c>
      <c r="X15" s="29">
        <v>0.3964556980484506</v>
      </c>
      <c r="Y15" s="28">
        <v>3.3094331942581379E-2</v>
      </c>
      <c r="Z15" s="29">
        <v>0.3964556980484506</v>
      </c>
      <c r="AA15" s="28">
        <v>4.4055481889270443E-2</v>
      </c>
      <c r="AB15" s="29">
        <v>0.52776550545196343</v>
      </c>
      <c r="AC15" s="28">
        <v>4.4055481889270443E-2</v>
      </c>
      <c r="AD15" s="29">
        <v>0.52776550545196343</v>
      </c>
      <c r="AE15" s="28">
        <v>3.9228423479345409E-2</v>
      </c>
      <c r="AF15" s="29">
        <v>0.4699394458491355</v>
      </c>
      <c r="AG15" s="28">
        <v>4.0228003506025845E-2</v>
      </c>
      <c r="AH15" s="29">
        <v>0.48191397967324789</v>
      </c>
      <c r="AI15" s="28">
        <v>4.0228003506025845E-2</v>
      </c>
      <c r="AJ15" s="29">
        <v>0.48191397967324789</v>
      </c>
      <c r="AK15" s="28">
        <v>4.0228003506025845E-2</v>
      </c>
      <c r="AL15" s="29">
        <v>0.48191397967324789</v>
      </c>
      <c r="AM15" s="28">
        <v>3.6371733455177635E-2</v>
      </c>
      <c r="AN15" s="29">
        <v>0.5711636120202801</v>
      </c>
      <c r="AO15" s="28">
        <v>3.6371733455177635E-2</v>
      </c>
      <c r="AP15" s="29">
        <v>0.5711636120202801</v>
      </c>
      <c r="AQ15" s="28">
        <v>3.6371733455177635E-2</v>
      </c>
      <c r="AR15" s="29">
        <v>0.5711636120202801</v>
      </c>
    </row>
    <row r="16" spans="2:44" x14ac:dyDescent="0.25">
      <c r="B16" s="10" t="s">
        <v>41</v>
      </c>
      <c r="C16" s="28">
        <v>0</v>
      </c>
      <c r="D16" s="29">
        <v>0</v>
      </c>
      <c r="E16" s="28">
        <v>7.9400909252069773E-3</v>
      </c>
      <c r="F16" s="29">
        <v>2.1202896568020879E-2</v>
      </c>
      <c r="G16" s="28">
        <v>5.7732074134473343E-3</v>
      </c>
      <c r="H16" s="29">
        <v>1.5416538778472599E-2</v>
      </c>
      <c r="I16" s="28">
        <v>5.7732074134473343E-3</v>
      </c>
      <c r="J16" s="29">
        <v>1.5416538778472599E-2</v>
      </c>
      <c r="K16" s="28">
        <v>4.9569755435399099E-3</v>
      </c>
      <c r="L16" s="29">
        <v>1.3236906318820907E-2</v>
      </c>
      <c r="M16" s="28">
        <v>3.1193027675502361E-3</v>
      </c>
      <c r="N16" s="29">
        <v>8.3296595174675581E-3</v>
      </c>
      <c r="O16" s="28">
        <v>2.4442364567645036E-3</v>
      </c>
      <c r="P16" s="29">
        <v>6.5269898378663704E-3</v>
      </c>
      <c r="Q16" s="28">
        <v>6.6569943960643752E-3</v>
      </c>
      <c r="R16" s="29">
        <v>1.7776567669464782E-2</v>
      </c>
      <c r="S16" s="28">
        <v>6.6569943960643752E-3</v>
      </c>
      <c r="T16" s="29">
        <v>1.7776567669464782E-2</v>
      </c>
      <c r="U16" s="28">
        <v>1.9469105380682805E-2</v>
      </c>
      <c r="V16" s="29">
        <v>5.1989508879302537E-2</v>
      </c>
      <c r="W16" s="28">
        <v>1.9469105380682805E-2</v>
      </c>
      <c r="X16" s="29">
        <v>5.1989508879302537E-2</v>
      </c>
      <c r="Y16" s="28">
        <v>1.9504006113146399E-2</v>
      </c>
      <c r="Z16" s="29">
        <v>5.2082706378870469E-2</v>
      </c>
      <c r="AA16" s="28">
        <v>1.4444476593966638E-2</v>
      </c>
      <c r="AB16" s="29">
        <v>3.8571944085525445E-2</v>
      </c>
      <c r="AC16" s="28">
        <v>1.4444476593966638E-2</v>
      </c>
      <c r="AD16" s="29">
        <v>3.8571944085525445E-2</v>
      </c>
      <c r="AE16" s="28">
        <v>1.3641454446489121E-2</v>
      </c>
      <c r="AF16" s="29">
        <v>3.6427586332550277E-2</v>
      </c>
      <c r="AG16" s="28">
        <v>1.4282829375727335E-2</v>
      </c>
      <c r="AH16" s="29">
        <v>3.8140287914189663E-2</v>
      </c>
      <c r="AI16" s="28">
        <v>1.4282829375727335E-2</v>
      </c>
      <c r="AJ16" s="29">
        <v>3.8140287914189663E-2</v>
      </c>
      <c r="AK16" s="28">
        <v>1.4282829375727335E-2</v>
      </c>
      <c r="AL16" s="29">
        <v>3.8140287914189663E-2</v>
      </c>
      <c r="AM16" s="28">
        <v>8.6173657482861987E-3</v>
      </c>
      <c r="AN16" s="29">
        <v>2.3247183313531483E-2</v>
      </c>
      <c r="AO16" s="28">
        <v>0.12672112440021377</v>
      </c>
      <c r="AP16" s="29">
        <v>0.34185727920560538</v>
      </c>
      <c r="AQ16" s="28">
        <v>0.12672112440021377</v>
      </c>
      <c r="AR16" s="29">
        <v>0.34185727920560538</v>
      </c>
    </row>
    <row r="17" spans="2:44" x14ac:dyDescent="0.25">
      <c r="B17" s="10" t="s">
        <v>42</v>
      </c>
      <c r="C17" s="28">
        <v>0</v>
      </c>
      <c r="D17" s="29">
        <v>0</v>
      </c>
      <c r="E17" s="28">
        <v>7.5431586407306295E-3</v>
      </c>
      <c r="F17" s="29">
        <v>2.1071392202875128E-2</v>
      </c>
      <c r="G17" s="28">
        <v>5.901018132121294E-3</v>
      </c>
      <c r="H17" s="29">
        <v>1.648416444363221E-2</v>
      </c>
      <c r="I17" s="28">
        <v>5.901018132121294E-3</v>
      </c>
      <c r="J17" s="29">
        <v>1.648416444363221E-2</v>
      </c>
      <c r="K17" s="28">
        <v>5.6892280973086518E-3</v>
      </c>
      <c r="L17" s="29">
        <v>1.5892540814758327E-2</v>
      </c>
      <c r="M17" s="28">
        <v>5.1055934142110182E-3</v>
      </c>
      <c r="N17" s="29">
        <v>1.4262189937030989E-2</v>
      </c>
      <c r="O17" s="28">
        <v>4.4749275220283824E-3</v>
      </c>
      <c r="P17" s="29">
        <v>1.2500460004506664E-2</v>
      </c>
      <c r="Q17" s="28">
        <v>9.2312581155715723E-3</v>
      </c>
      <c r="R17" s="29">
        <v>2.5787003766414962E-2</v>
      </c>
      <c r="S17" s="28">
        <v>9.2312581155715723E-3</v>
      </c>
      <c r="T17" s="29">
        <v>2.5787003766414962E-2</v>
      </c>
      <c r="U17" s="28">
        <v>2.3042155058221825E-2</v>
      </c>
      <c r="V17" s="29">
        <v>6.4366972717444515E-2</v>
      </c>
      <c r="W17" s="28">
        <v>2.3042155058221825E-2</v>
      </c>
      <c r="X17" s="29">
        <v>6.4366972717444515E-2</v>
      </c>
      <c r="Y17" s="28">
        <v>2.3084563899001154E-2</v>
      </c>
      <c r="Z17" s="29">
        <v>6.4485439444646353E-2</v>
      </c>
      <c r="AA17" s="28">
        <v>1.8455021631546886E-2</v>
      </c>
      <c r="AB17" s="29">
        <v>5.1553071787604487E-2</v>
      </c>
      <c r="AC17" s="28">
        <v>1.8455021631546886E-2</v>
      </c>
      <c r="AD17" s="29">
        <v>5.1553071787604487E-2</v>
      </c>
      <c r="AE17" s="28">
        <v>1.7308610319577422E-2</v>
      </c>
      <c r="AF17" s="29">
        <v>4.835063584122512E-2</v>
      </c>
      <c r="AG17" s="28">
        <v>1.8020600503686035E-2</v>
      </c>
      <c r="AH17" s="29">
        <v>5.0339540639400493E-2</v>
      </c>
      <c r="AI17" s="28">
        <v>1.8020600503686035E-2</v>
      </c>
      <c r="AJ17" s="29">
        <v>5.0339540639400493E-2</v>
      </c>
      <c r="AK17" s="28">
        <v>1.8020600503686035E-2</v>
      </c>
      <c r="AL17" s="29">
        <v>5.0339540639400493E-2</v>
      </c>
      <c r="AM17" s="28">
        <v>1.6738747737004012E-2</v>
      </c>
      <c r="AN17" s="29">
        <v>4.68379372970813E-2</v>
      </c>
      <c r="AO17" s="28">
        <v>0.13094557153650133</v>
      </c>
      <c r="AP17" s="29">
        <v>0.36640856086256157</v>
      </c>
      <c r="AQ17" s="28">
        <v>0.13094557153650133</v>
      </c>
      <c r="AR17" s="29">
        <v>0.36640856086256157</v>
      </c>
    </row>
    <row r="18" spans="2:44" x14ac:dyDescent="0.25">
      <c r="B18" s="10" t="s">
        <v>43</v>
      </c>
      <c r="C18" s="28">
        <v>0</v>
      </c>
      <c r="D18" s="29">
        <v>0</v>
      </c>
      <c r="E18" s="28">
        <v>7.3604432200820025E-3</v>
      </c>
      <c r="F18" s="29">
        <v>2.0939511263997179E-2</v>
      </c>
      <c r="G18" s="28">
        <v>5.9013829817085028E-3</v>
      </c>
      <c r="H18" s="29">
        <v>1.6788673144233268E-2</v>
      </c>
      <c r="I18" s="28">
        <v>5.9013829817085028E-3</v>
      </c>
      <c r="J18" s="29">
        <v>1.6788673144233268E-2</v>
      </c>
      <c r="K18" s="28">
        <v>6.0041461691042741E-3</v>
      </c>
      <c r="L18" s="29">
        <v>1.7081021153130926E-2</v>
      </c>
      <c r="M18" s="28">
        <v>4.6430522781462091E-3</v>
      </c>
      <c r="N18" s="29">
        <v>1.3208884651444208E-2</v>
      </c>
      <c r="O18" s="28">
        <v>3.839585782709598E-3</v>
      </c>
      <c r="P18" s="29">
        <v>1.0923126140932826E-2</v>
      </c>
      <c r="Q18" s="28">
        <v>8.7635346386820689E-3</v>
      </c>
      <c r="R18" s="29">
        <v>2.4931125313003566E-2</v>
      </c>
      <c r="S18" s="28">
        <v>8.7635346386820689E-3</v>
      </c>
      <c r="T18" s="29">
        <v>2.4931125313003566E-2</v>
      </c>
      <c r="U18" s="28">
        <v>2.2136099603923265E-2</v>
      </c>
      <c r="V18" s="29">
        <v>6.2974347214942217E-2</v>
      </c>
      <c r="W18" s="28">
        <v>2.2136099603923265E-2</v>
      </c>
      <c r="X18" s="29">
        <v>6.2974347214942217E-2</v>
      </c>
      <c r="Y18" s="28">
        <v>2.2179931115474893E-2</v>
      </c>
      <c r="Z18" s="29">
        <v>6.3099042209850964E-2</v>
      </c>
      <c r="AA18" s="28">
        <v>1.7647656708183801E-2</v>
      </c>
      <c r="AB18" s="29">
        <v>5.0205306307634423E-2</v>
      </c>
      <c r="AC18" s="28">
        <v>1.7647656708183801E-2</v>
      </c>
      <c r="AD18" s="29">
        <v>5.0205306307634423E-2</v>
      </c>
      <c r="AE18" s="28">
        <v>1.6410269515407583E-2</v>
      </c>
      <c r="AF18" s="29">
        <v>4.6685099400749941E-2</v>
      </c>
      <c r="AG18" s="28">
        <v>1.7023535465282125E-2</v>
      </c>
      <c r="AH18" s="29">
        <v>4.8429761900175006E-2</v>
      </c>
      <c r="AI18" s="28">
        <v>1.7023535465282125E-2</v>
      </c>
      <c r="AJ18" s="29">
        <v>4.8429761900175006E-2</v>
      </c>
      <c r="AK18" s="28">
        <v>1.7023535465282125E-2</v>
      </c>
      <c r="AL18" s="29">
        <v>4.8429761900175006E-2</v>
      </c>
      <c r="AM18" s="28">
        <v>1.4168658521919619E-2</v>
      </c>
      <c r="AN18" s="29">
        <v>4.0375674216515556E-2</v>
      </c>
      <c r="AO18" s="28">
        <v>0.1257147629776445</v>
      </c>
      <c r="AP18" s="29">
        <v>0.35824268799613712</v>
      </c>
      <c r="AQ18" s="28">
        <v>0.1257147629776445</v>
      </c>
      <c r="AR18" s="29">
        <v>0.35824268799613712</v>
      </c>
    </row>
    <row r="19" spans="2:44" x14ac:dyDescent="0.25">
      <c r="B19" s="10" t="s">
        <v>44</v>
      </c>
      <c r="C19" s="28">
        <v>0</v>
      </c>
      <c r="D19" s="29">
        <v>0</v>
      </c>
      <c r="E19" s="28">
        <v>7.6333601471612056E-3</v>
      </c>
      <c r="F19" s="29">
        <v>2.1995369027671963E-2</v>
      </c>
      <c r="G19" s="28">
        <v>5.5645539808439892E-3</v>
      </c>
      <c r="H19" s="29">
        <v>1.6034146944918337E-2</v>
      </c>
      <c r="I19" s="28">
        <v>5.5645539808439892E-3</v>
      </c>
      <c r="J19" s="29">
        <v>1.6034146944918337E-2</v>
      </c>
      <c r="K19" s="28">
        <v>5.7707098959427494E-3</v>
      </c>
      <c r="L19" s="29">
        <v>1.662818094074936E-2</v>
      </c>
      <c r="M19" s="28">
        <v>3.3992717967936681E-3</v>
      </c>
      <c r="N19" s="29">
        <v>9.7949312169736125E-3</v>
      </c>
      <c r="O19" s="28">
        <v>2.7291232820831901E-3</v>
      </c>
      <c r="P19" s="29">
        <v>7.863912163735165E-3</v>
      </c>
      <c r="Q19" s="28">
        <v>7.0899639490094035E-3</v>
      </c>
      <c r="R19" s="29">
        <v>2.0429584147074298E-2</v>
      </c>
      <c r="S19" s="28">
        <v>7.0899639490094035E-3</v>
      </c>
      <c r="T19" s="29">
        <v>2.0429584147074298E-2</v>
      </c>
      <c r="U19" s="28">
        <v>1.5183258986449344E-2</v>
      </c>
      <c r="V19" s="29">
        <v>4.3750246026826201E-2</v>
      </c>
      <c r="W19" s="28">
        <v>1.5183258986449344E-2</v>
      </c>
      <c r="X19" s="29">
        <v>4.3750246026826201E-2</v>
      </c>
      <c r="Y19" s="28">
        <v>1.5234872183033321E-2</v>
      </c>
      <c r="Z19" s="29">
        <v>4.389896838286278E-2</v>
      </c>
      <c r="AA19" s="28">
        <v>8.8896090675887329E-3</v>
      </c>
      <c r="AB19" s="29">
        <v>2.5615224250367774E-2</v>
      </c>
      <c r="AC19" s="28">
        <v>8.8896090675887329E-3</v>
      </c>
      <c r="AD19" s="29">
        <v>2.5615224250367774E-2</v>
      </c>
      <c r="AE19" s="28">
        <v>8.1856630739125524E-3</v>
      </c>
      <c r="AF19" s="29">
        <v>2.3586818462096648E-2</v>
      </c>
      <c r="AG19" s="28">
        <v>8.1561159479033307E-3</v>
      </c>
      <c r="AH19" s="29">
        <v>2.3501679031000755E-2</v>
      </c>
      <c r="AI19" s="28">
        <v>8.1561159479033307E-3</v>
      </c>
      <c r="AJ19" s="29">
        <v>2.3501679031000755E-2</v>
      </c>
      <c r="AK19" s="28">
        <v>8.1561159479033307E-3</v>
      </c>
      <c r="AL19" s="29">
        <v>2.3501679031000755E-2</v>
      </c>
      <c r="AM19" s="28">
        <v>-4.6920148392337602E-4</v>
      </c>
      <c r="AN19" s="29">
        <v>-1.3563482875689203E-3</v>
      </c>
      <c r="AO19" s="28">
        <v>0.12186857296132891</v>
      </c>
      <c r="AP19" s="29">
        <v>0.35229264166507512</v>
      </c>
      <c r="AQ19" s="28">
        <v>0.12186857296132891</v>
      </c>
      <c r="AR19" s="29">
        <v>0.35229264166507512</v>
      </c>
    </row>
    <row r="20" spans="2:44" x14ac:dyDescent="0.25">
      <c r="B20" s="10" t="s">
        <v>45</v>
      </c>
      <c r="C20" s="28">
        <v>0</v>
      </c>
      <c r="D20" s="29">
        <v>0</v>
      </c>
      <c r="E20" s="28">
        <v>3.5926874630844985E-3</v>
      </c>
      <c r="F20" s="29">
        <v>0.13423455797962447</v>
      </c>
      <c r="G20" s="28">
        <v>-2.0691074327228165E-5</v>
      </c>
      <c r="H20" s="29">
        <v>-7.7308623279037647E-4</v>
      </c>
      <c r="I20" s="28">
        <v>-2.0691074327228165E-5</v>
      </c>
      <c r="J20" s="29">
        <v>-7.7308623279037647E-4</v>
      </c>
      <c r="K20" s="28">
        <v>3.9723455637861171E-2</v>
      </c>
      <c r="L20" s="29">
        <v>1.484198267664965</v>
      </c>
      <c r="M20" s="28">
        <v>3.8658893376386727E-2</v>
      </c>
      <c r="N20" s="29">
        <v>1.4444227385995703</v>
      </c>
      <c r="O20" s="28">
        <v>3.862630879492257E-2</v>
      </c>
      <c r="P20" s="29">
        <v>1.4432052720276047</v>
      </c>
      <c r="Q20" s="28">
        <v>3.7971763037995432E-2</v>
      </c>
      <c r="R20" s="29">
        <v>1.4187493010417285</v>
      </c>
      <c r="S20" s="28">
        <v>3.7971763037995432E-2</v>
      </c>
      <c r="T20" s="29">
        <v>1.4187493010417285</v>
      </c>
      <c r="U20" s="28">
        <v>5.0352937834992284E-2</v>
      </c>
      <c r="V20" s="29">
        <v>1.8813504995096011</v>
      </c>
      <c r="W20" s="28">
        <v>5.0352937834992284E-2</v>
      </c>
      <c r="X20" s="29">
        <v>1.8813504995096011</v>
      </c>
      <c r="Y20" s="28">
        <v>5.0352937834992284E-2</v>
      </c>
      <c r="Z20" s="29">
        <v>1.8813504995096011</v>
      </c>
      <c r="AA20" s="28">
        <v>6.4246863433905954E-2</v>
      </c>
      <c r="AB20" s="29">
        <v>2.4004730172725957</v>
      </c>
      <c r="AC20" s="28">
        <v>6.4246863433905954E-2</v>
      </c>
      <c r="AD20" s="29">
        <v>2.4004730172725957</v>
      </c>
      <c r="AE20" s="28">
        <v>5.8471936050039197E-2</v>
      </c>
      <c r="AF20" s="29">
        <v>2.1847028361190581</v>
      </c>
      <c r="AG20" s="28">
        <v>5.8732591986057736E-2</v>
      </c>
      <c r="AH20" s="29">
        <v>2.1944417946885793</v>
      </c>
      <c r="AI20" s="28">
        <v>5.8732591986057736E-2</v>
      </c>
      <c r="AJ20" s="29">
        <v>2.1944417946885793</v>
      </c>
      <c r="AK20" s="28">
        <v>5.8732591986057736E-2</v>
      </c>
      <c r="AL20" s="29">
        <v>2.1944417946885793</v>
      </c>
      <c r="AM20" s="28">
        <v>7.1552145115259203E-2</v>
      </c>
      <c r="AN20" s="29">
        <v>1.0268521492370333</v>
      </c>
      <c r="AO20" s="28">
        <v>7.1552145115259203E-2</v>
      </c>
      <c r="AP20" s="29">
        <v>1.0268521492370333</v>
      </c>
      <c r="AQ20" s="28">
        <v>7.1552145115259203E-2</v>
      </c>
      <c r="AR20" s="29">
        <v>1.0268521492370333</v>
      </c>
    </row>
    <row r="21" spans="2:44" x14ac:dyDescent="0.25">
      <c r="B21" s="10" t="s">
        <v>46</v>
      </c>
      <c r="C21" s="28">
        <v>0</v>
      </c>
      <c r="D21" s="29">
        <v>0</v>
      </c>
      <c r="E21" s="28">
        <v>7.6068638526425314E-3</v>
      </c>
      <c r="F21" s="29">
        <v>6.8225392948111363E-3</v>
      </c>
      <c r="G21" s="28">
        <v>1.2655454241567776E-2</v>
      </c>
      <c r="H21" s="29">
        <v>1.135058225431318E-2</v>
      </c>
      <c r="I21" s="28">
        <v>1.2655454241567776E-2</v>
      </c>
      <c r="J21" s="29">
        <v>1.135058225431318E-2</v>
      </c>
      <c r="K21" s="28">
        <v>8.7753062383049141E-3</v>
      </c>
      <c r="L21" s="29">
        <v>7.8705065312874023E-3</v>
      </c>
      <c r="M21" s="28">
        <v>7.6497235088541782E-3</v>
      </c>
      <c r="N21" s="29">
        <v>6.8609797999037436E-3</v>
      </c>
      <c r="O21" s="28">
        <v>6.1197028701007739E-3</v>
      </c>
      <c r="P21" s="29">
        <v>5.4887157326112268E-3</v>
      </c>
      <c r="Q21" s="28">
        <v>3.5479704855390093E-3</v>
      </c>
      <c r="R21" s="29">
        <v>3.1821481918610228E-3</v>
      </c>
      <c r="S21" s="28">
        <v>3.5479704855390093E-3</v>
      </c>
      <c r="T21" s="29">
        <v>3.1821481918610228E-3</v>
      </c>
      <c r="U21" s="28">
        <v>0.10701280354056308</v>
      </c>
      <c r="V21" s="29">
        <v>9.5978983106128402E-2</v>
      </c>
      <c r="W21" s="28">
        <v>0.10701280354056308</v>
      </c>
      <c r="X21" s="29">
        <v>9.5978983106128402E-2</v>
      </c>
      <c r="Y21" s="28">
        <v>0.10702533353050803</v>
      </c>
      <c r="Z21" s="29">
        <v>9.5990221160393574E-2</v>
      </c>
      <c r="AA21" s="28">
        <v>0.1117764046693499</v>
      </c>
      <c r="AB21" s="29">
        <v>0.1002514213297554</v>
      </c>
      <c r="AC21" s="28">
        <v>0.1117764046693499</v>
      </c>
      <c r="AD21" s="29">
        <v>0.1002514213297554</v>
      </c>
      <c r="AE21" s="28">
        <v>0.10725001538140133</v>
      </c>
      <c r="AF21" s="29">
        <v>9.6191736631978886E-2</v>
      </c>
      <c r="AG21" s="28">
        <v>0.11827627702144961</v>
      </c>
      <c r="AH21" s="29">
        <v>0.10608110822733918</v>
      </c>
      <c r="AI21" s="28">
        <v>0.11827627702144961</v>
      </c>
      <c r="AJ21" s="29">
        <v>0.10608110822733918</v>
      </c>
      <c r="AK21" s="28">
        <v>0.11827627702144961</v>
      </c>
      <c r="AL21" s="29">
        <v>0.10608110822733918</v>
      </c>
      <c r="AM21" s="28">
        <v>2.2227995565414549E-2</v>
      </c>
      <c r="AN21" s="29">
        <v>3.8442364640840943E-2</v>
      </c>
      <c r="AO21" s="28">
        <v>0.14538610593466594</v>
      </c>
      <c r="AP21" s="29">
        <v>0.25143903244017651</v>
      </c>
      <c r="AQ21" s="28">
        <v>0.14538610593466594</v>
      </c>
      <c r="AR21" s="29">
        <v>0.25143903244017651</v>
      </c>
    </row>
    <row r="22" spans="2:44" x14ac:dyDescent="0.25">
      <c r="B22" s="10" t="s">
        <v>47</v>
      </c>
      <c r="C22" s="28">
        <v>0</v>
      </c>
      <c r="D22" s="29">
        <v>0</v>
      </c>
      <c r="E22" s="28">
        <v>7.6742408079923941E-3</v>
      </c>
      <c r="F22" s="29">
        <v>1.106007943484455E-2</v>
      </c>
      <c r="G22" s="28">
        <v>6.8965351117742379E-3</v>
      </c>
      <c r="H22" s="29">
        <v>9.9392536760090078E-3</v>
      </c>
      <c r="I22" s="28">
        <v>6.8965351117742379E-3</v>
      </c>
      <c r="J22" s="29">
        <v>9.9392536760090078E-3</v>
      </c>
      <c r="K22" s="28">
        <v>1.6352769712833837E-2</v>
      </c>
      <c r="L22" s="29">
        <v>2.3567534109081301E-2</v>
      </c>
      <c r="M22" s="28">
        <v>1.457888220587189E-2</v>
      </c>
      <c r="N22" s="29">
        <v>2.1011015851921E-2</v>
      </c>
      <c r="O22" s="28">
        <v>1.368983802795487E-2</v>
      </c>
      <c r="P22" s="29">
        <v>1.972972960161079E-2</v>
      </c>
      <c r="Q22" s="28">
        <v>9.7689272585328446E-3</v>
      </c>
      <c r="R22" s="29">
        <v>1.4078931607159006E-2</v>
      </c>
      <c r="S22" s="28">
        <v>9.7689272585328446E-3</v>
      </c>
      <c r="T22" s="29">
        <v>1.4078931607159006E-2</v>
      </c>
      <c r="U22" s="28">
        <v>5.3604601032543497E-2</v>
      </c>
      <c r="V22" s="29">
        <v>7.7254696630791209E-2</v>
      </c>
      <c r="W22" s="28">
        <v>5.3604601032543497E-2</v>
      </c>
      <c r="X22" s="29">
        <v>7.7254696630791209E-2</v>
      </c>
      <c r="Y22" s="28">
        <v>5.3645349447654533E-2</v>
      </c>
      <c r="Z22" s="29">
        <v>7.7313423053279706E-2</v>
      </c>
      <c r="AA22" s="28">
        <v>5.0493472673342588E-2</v>
      </c>
      <c r="AB22" s="29">
        <v>7.277095320317728E-2</v>
      </c>
      <c r="AC22" s="28">
        <v>5.0493472673342588E-2</v>
      </c>
      <c r="AD22" s="29">
        <v>7.277095320317728E-2</v>
      </c>
      <c r="AE22" s="28">
        <v>4.8510119832511078E-2</v>
      </c>
      <c r="AF22" s="29">
        <v>6.9912554500848989E-2</v>
      </c>
      <c r="AG22" s="28">
        <v>5.2427970067810747E-2</v>
      </c>
      <c r="AH22" s="29">
        <v>7.555894166804733E-2</v>
      </c>
      <c r="AI22" s="28">
        <v>5.2427970067810747E-2</v>
      </c>
      <c r="AJ22" s="29">
        <v>7.555894166804733E-2</v>
      </c>
      <c r="AK22" s="28">
        <v>5.2427970067810747E-2</v>
      </c>
      <c r="AL22" s="29">
        <v>7.555894166804733E-2</v>
      </c>
      <c r="AM22" s="28">
        <v>4.0877090375514236E-2</v>
      </c>
      <c r="AN22" s="29">
        <v>6.2735820598183611E-2</v>
      </c>
      <c r="AO22" s="28">
        <v>0.15901225610191294</v>
      </c>
      <c r="AP22" s="29">
        <v>0.24404291695129099</v>
      </c>
      <c r="AQ22" s="28">
        <v>0.15901225610191294</v>
      </c>
      <c r="AR22" s="29">
        <v>0.24404291695129099</v>
      </c>
    </row>
    <row r="23" spans="2:44" x14ac:dyDescent="0.25">
      <c r="B23" s="10" t="s">
        <v>48</v>
      </c>
      <c r="C23" s="28">
        <v>0</v>
      </c>
      <c r="D23" s="29">
        <v>0</v>
      </c>
      <c r="E23" s="28">
        <v>7.8229706000039201E-3</v>
      </c>
      <c r="F23" s="29">
        <v>1.1558787166789486E-2</v>
      </c>
      <c r="G23" s="28">
        <v>6.4303377210657153E-3</v>
      </c>
      <c r="H23" s="29">
        <v>9.5011101190050073E-3</v>
      </c>
      <c r="I23" s="28">
        <v>6.4303377210657153E-3</v>
      </c>
      <c r="J23" s="29">
        <v>9.5011101190050073E-3</v>
      </c>
      <c r="K23" s="28">
        <v>1.6359264778639249E-2</v>
      </c>
      <c r="L23" s="29">
        <v>2.4171541662364238E-2</v>
      </c>
      <c r="M23" s="28">
        <v>1.3430999330488635E-2</v>
      </c>
      <c r="N23" s="29">
        <v>1.9844899161238105E-2</v>
      </c>
      <c r="O23" s="28">
        <v>1.2707357316744661E-2</v>
      </c>
      <c r="P23" s="29">
        <v>1.8775685885426219E-2</v>
      </c>
      <c r="Q23" s="28">
        <v>8.4990118293004624E-3</v>
      </c>
      <c r="R23" s="29">
        <v>1.2557668165448677E-2</v>
      </c>
      <c r="S23" s="28">
        <v>8.4990118293004624E-3</v>
      </c>
      <c r="T23" s="29">
        <v>1.2557668165448677E-2</v>
      </c>
      <c r="U23" s="28">
        <v>4.5951775228575187E-2</v>
      </c>
      <c r="V23" s="29">
        <v>6.7895792654900644E-2</v>
      </c>
      <c r="W23" s="28">
        <v>4.5951775228575187E-2</v>
      </c>
      <c r="X23" s="29">
        <v>6.7895792654900644E-2</v>
      </c>
      <c r="Y23" s="28">
        <v>4.5999317460339917E-2</v>
      </c>
      <c r="Z23" s="29">
        <v>6.7966038417859531E-2</v>
      </c>
      <c r="AA23" s="28">
        <v>4.1298780372298172E-2</v>
      </c>
      <c r="AB23" s="29">
        <v>6.1020785706537017E-2</v>
      </c>
      <c r="AC23" s="28">
        <v>4.1298780372298172E-2</v>
      </c>
      <c r="AD23" s="29">
        <v>6.1020785706537017E-2</v>
      </c>
      <c r="AE23" s="28">
        <v>3.9774480931440648E-2</v>
      </c>
      <c r="AF23" s="29">
        <v>5.8768565454639266E-2</v>
      </c>
      <c r="AG23" s="28">
        <v>4.2900079540548974E-2</v>
      </c>
      <c r="AH23" s="29">
        <v>6.3386776481979545E-2</v>
      </c>
      <c r="AI23" s="28">
        <v>4.2900079540548974E-2</v>
      </c>
      <c r="AJ23" s="29">
        <v>6.3386776481979545E-2</v>
      </c>
      <c r="AK23" s="28">
        <v>4.2900079540548974E-2</v>
      </c>
      <c r="AL23" s="29">
        <v>6.3386776481979545E-2</v>
      </c>
      <c r="AM23" s="28">
        <v>2.6078801842695842E-2</v>
      </c>
      <c r="AN23" s="29">
        <v>4.2004626698365355E-2</v>
      </c>
      <c r="AO23" s="28">
        <v>0.15933856078813102</v>
      </c>
      <c r="AP23" s="29">
        <v>0.25664356840208002</v>
      </c>
      <c r="AQ23" s="28">
        <v>0.15933856078813102</v>
      </c>
      <c r="AR23" s="29">
        <v>0.25664356840208002</v>
      </c>
    </row>
    <row r="24" spans="2:44" x14ac:dyDescent="0.25">
      <c r="B24" s="10" t="s">
        <v>49</v>
      </c>
      <c r="C24" s="28">
        <v>0</v>
      </c>
      <c r="D24" s="29">
        <v>0</v>
      </c>
      <c r="E24" s="28">
        <v>7.5596115040030831E-3</v>
      </c>
      <c r="F24" s="29">
        <v>1.3258361472181734E-2</v>
      </c>
      <c r="G24" s="28">
        <v>4.9055072249795106E-3</v>
      </c>
      <c r="H24" s="29">
        <v>8.6034828587071566E-3</v>
      </c>
      <c r="I24" s="28">
        <v>4.9055072249795106E-3</v>
      </c>
      <c r="J24" s="29">
        <v>8.6034828587071566E-3</v>
      </c>
      <c r="K24" s="28">
        <v>2.0167740234281473E-2</v>
      </c>
      <c r="L24" s="29">
        <v>3.5371022698927224E-2</v>
      </c>
      <c r="M24" s="28">
        <v>1.5706955714139825E-2</v>
      </c>
      <c r="N24" s="29">
        <v>2.7547513040232063E-2</v>
      </c>
      <c r="O24" s="28">
        <v>1.5230267830867561E-2</v>
      </c>
      <c r="P24" s="29">
        <v>2.671147797910689E-2</v>
      </c>
      <c r="Q24" s="28">
        <v>1.1059485615962927E-2</v>
      </c>
      <c r="R24" s="29">
        <v>1.9396586440346031E-2</v>
      </c>
      <c r="S24" s="28">
        <v>1.1059485615962927E-2</v>
      </c>
      <c r="T24" s="29">
        <v>1.9396586440346031E-2</v>
      </c>
      <c r="U24" s="28">
        <v>3.5874786189059371E-2</v>
      </c>
      <c r="V24" s="29">
        <v>6.2918694006948162E-2</v>
      </c>
      <c r="W24" s="28">
        <v>3.5874786189059371E-2</v>
      </c>
      <c r="X24" s="29">
        <v>6.2918694006948162E-2</v>
      </c>
      <c r="Y24" s="28">
        <v>3.5926597701492424E-2</v>
      </c>
      <c r="Z24" s="29">
        <v>6.30095631951193E-2</v>
      </c>
      <c r="AA24" s="28">
        <v>3.0536761541988033E-2</v>
      </c>
      <c r="AB24" s="29">
        <v>5.3556644081391935E-2</v>
      </c>
      <c r="AC24" s="28">
        <v>3.0536761541988033E-2</v>
      </c>
      <c r="AD24" s="29">
        <v>5.3556644081391935E-2</v>
      </c>
      <c r="AE24" s="28">
        <v>2.9122241878329902E-2</v>
      </c>
      <c r="AF24" s="29">
        <v>5.107580058826322E-2</v>
      </c>
      <c r="AG24" s="28">
        <v>3.0576152561205605E-2</v>
      </c>
      <c r="AH24" s="29">
        <v>5.3625729691316293E-2</v>
      </c>
      <c r="AI24" s="28">
        <v>3.0576152561205605E-2</v>
      </c>
      <c r="AJ24" s="29">
        <v>5.3625729691316293E-2</v>
      </c>
      <c r="AK24" s="28">
        <v>3.0576152561205605E-2</v>
      </c>
      <c r="AL24" s="29">
        <v>5.3625729691316293E-2</v>
      </c>
      <c r="AM24" s="28">
        <v>1.2712641336862562E-2</v>
      </c>
      <c r="AN24" s="29">
        <v>2.4179788251342149E-2</v>
      </c>
      <c r="AO24" s="28">
        <v>0.14194763901898599</v>
      </c>
      <c r="AP24" s="29">
        <v>0.26998825525774639</v>
      </c>
      <c r="AQ24" s="28">
        <v>0.14194763901898599</v>
      </c>
      <c r="AR24" s="29">
        <v>0.26998825525774639</v>
      </c>
    </row>
    <row r="25" spans="2:44" x14ac:dyDescent="0.25">
      <c r="B25" s="10" t="s">
        <v>50</v>
      </c>
      <c r="C25" s="28">
        <v>0</v>
      </c>
      <c r="D25" s="29">
        <v>0</v>
      </c>
      <c r="E25" s="28">
        <v>1.6038121167034625E-3</v>
      </c>
      <c r="F25" s="29">
        <v>7.9541220278223079E-3</v>
      </c>
      <c r="G25" s="28">
        <v>2.374027914873178E-4</v>
      </c>
      <c r="H25" s="29">
        <v>1.1774014883467743E-3</v>
      </c>
      <c r="I25" s="28">
        <v>2.374027914873178E-4</v>
      </c>
      <c r="J25" s="29">
        <v>1.1774014883467743E-3</v>
      </c>
      <c r="K25" s="28">
        <v>2.5469661804095267E-2</v>
      </c>
      <c r="L25" s="29">
        <v>0.12631703918881509</v>
      </c>
      <c r="M25" s="28">
        <v>2.1515011571707765E-2</v>
      </c>
      <c r="N25" s="29">
        <v>0.10670391231556398</v>
      </c>
      <c r="O25" s="28">
        <v>1.9859692629934589E-2</v>
      </c>
      <c r="P25" s="29">
        <v>9.8494341680262387E-2</v>
      </c>
      <c r="Q25" s="28">
        <v>1.8175649406252381E-2</v>
      </c>
      <c r="R25" s="29">
        <v>9.0142312685228099E-2</v>
      </c>
      <c r="S25" s="28">
        <v>1.8175649406252381E-2</v>
      </c>
      <c r="T25" s="29">
        <v>9.0142312685228099E-2</v>
      </c>
      <c r="U25" s="28">
        <v>5.2151924340701372E-2</v>
      </c>
      <c r="V25" s="29">
        <v>0.25864798368297581</v>
      </c>
      <c r="W25" s="28">
        <v>5.2151924340701372E-2</v>
      </c>
      <c r="X25" s="29">
        <v>0.25864798368297581</v>
      </c>
      <c r="Y25" s="28">
        <v>5.2170913803326613E-2</v>
      </c>
      <c r="Z25" s="29">
        <v>0.25874216211035517</v>
      </c>
      <c r="AA25" s="28">
        <v>6.9874635475104752E-2</v>
      </c>
      <c r="AB25" s="29">
        <v>0.34654394453694071</v>
      </c>
      <c r="AC25" s="28">
        <v>6.9874635475104752E-2</v>
      </c>
      <c r="AD25" s="29">
        <v>0.34654394453694071</v>
      </c>
      <c r="AE25" s="28">
        <v>6.6454383724758204E-2</v>
      </c>
      <c r="AF25" s="29">
        <v>0.32958117221168504</v>
      </c>
      <c r="AG25" s="28">
        <v>6.8103250965017681E-2</v>
      </c>
      <c r="AH25" s="29">
        <v>0.33775874556962826</v>
      </c>
      <c r="AI25" s="28">
        <v>6.8103250965017681E-2</v>
      </c>
      <c r="AJ25" s="29">
        <v>0.33775874556962826</v>
      </c>
      <c r="AK25" s="28">
        <v>6.8103250965017681E-2</v>
      </c>
      <c r="AL25" s="29">
        <v>0.33775874556962826</v>
      </c>
      <c r="AM25" s="28">
        <v>6.0281381627943276E-2</v>
      </c>
      <c r="AN25" s="29">
        <v>0.33014420211699314</v>
      </c>
      <c r="AO25" s="28">
        <v>6.0281381627943276E-2</v>
      </c>
      <c r="AP25" s="29">
        <v>0.33014420211699314</v>
      </c>
      <c r="AQ25" s="28">
        <v>6.0281381627943276E-2</v>
      </c>
      <c r="AR25" s="29">
        <v>0.33014420211699314</v>
      </c>
    </row>
    <row r="26" spans="2:44" x14ac:dyDescent="0.25">
      <c r="B26" s="10" t="s">
        <v>51</v>
      </c>
      <c r="C26" s="28">
        <v>0</v>
      </c>
      <c r="D26" s="29">
        <v>0</v>
      </c>
      <c r="E26" s="28">
        <v>5.2549500708785057E-3</v>
      </c>
      <c r="F26" s="29">
        <v>1.0414390636171778E-2</v>
      </c>
      <c r="G26" s="28">
        <v>5.9272584238545534E-5</v>
      </c>
      <c r="H26" s="29">
        <v>1.1746788037014788E-4</v>
      </c>
      <c r="I26" s="28">
        <v>5.9272584238545534E-5</v>
      </c>
      <c r="J26" s="29">
        <v>1.1746788037014788E-4</v>
      </c>
      <c r="K26" s="28">
        <v>1.6810639127168736E-2</v>
      </c>
      <c r="L26" s="29">
        <v>3.3315742367230117E-2</v>
      </c>
      <c r="M26" s="28">
        <v>9.5857101582250692E-3</v>
      </c>
      <c r="N26" s="29">
        <v>1.899719859682425E-2</v>
      </c>
      <c r="O26" s="28">
        <v>9.1540863135344264E-3</v>
      </c>
      <c r="P26" s="29">
        <v>1.8141795735547861E-2</v>
      </c>
      <c r="Q26" s="28">
        <v>3.5184539399109038E-3</v>
      </c>
      <c r="R26" s="29">
        <v>6.9729594518264104E-3</v>
      </c>
      <c r="S26" s="28">
        <v>3.5184539399109038E-3</v>
      </c>
      <c r="T26" s="29">
        <v>6.9729594518264104E-3</v>
      </c>
      <c r="U26" s="28">
        <v>4.0313861022838182E-3</v>
      </c>
      <c r="V26" s="29">
        <v>7.9895011576003316E-3</v>
      </c>
      <c r="W26" s="28">
        <v>4.0313861022838182E-3</v>
      </c>
      <c r="X26" s="29">
        <v>7.9895011576003316E-3</v>
      </c>
      <c r="Y26" s="28">
        <v>4.0969494060143496E-3</v>
      </c>
      <c r="Z26" s="29">
        <v>8.1194361421843553E-3</v>
      </c>
      <c r="AA26" s="28">
        <v>-2.7873998742267148E-3</v>
      </c>
      <c r="AB26" s="29">
        <v>-5.524138337733131E-3</v>
      </c>
      <c r="AC26" s="28">
        <v>-2.7873998742267148E-3</v>
      </c>
      <c r="AD26" s="29">
        <v>-5.524138337733131E-3</v>
      </c>
      <c r="AE26" s="28">
        <v>-1.2678008232447358E-3</v>
      </c>
      <c r="AF26" s="29">
        <v>-2.5125591764036947E-3</v>
      </c>
      <c r="AG26" s="28">
        <v>-2.8186476366760527E-3</v>
      </c>
      <c r="AH26" s="29">
        <v>-5.5860659298629933E-3</v>
      </c>
      <c r="AI26" s="28">
        <v>-2.8186476366760527E-3</v>
      </c>
      <c r="AJ26" s="29">
        <v>-5.5860659298629933E-3</v>
      </c>
      <c r="AK26" s="28">
        <v>-2.8186476366760527E-3</v>
      </c>
      <c r="AL26" s="29">
        <v>-5.5860659298629933E-3</v>
      </c>
      <c r="AM26" s="28">
        <v>-1.4321347115387018E-2</v>
      </c>
      <c r="AN26" s="29">
        <v>-2.9238400155702227E-2</v>
      </c>
      <c r="AO26" s="28">
        <v>0.13999234107991954</v>
      </c>
      <c r="AP26" s="29">
        <v>0.2858077563688477</v>
      </c>
      <c r="AQ26" s="28">
        <v>0.13999234107991954</v>
      </c>
      <c r="AR26" s="29">
        <v>0.2858077563688477</v>
      </c>
    </row>
    <row r="27" spans="2:44" x14ac:dyDescent="0.25">
      <c r="B27" s="10" t="s">
        <v>52</v>
      </c>
      <c r="C27" s="28">
        <v>0</v>
      </c>
      <c r="D27" s="29">
        <v>0</v>
      </c>
      <c r="E27" s="28">
        <v>5.6231684226044631E-3</v>
      </c>
      <c r="F27" s="29">
        <v>9.6559793864396948E-3</v>
      </c>
      <c r="G27" s="28">
        <v>2.9409828333215593E-4</v>
      </c>
      <c r="H27" s="29">
        <v>5.0501901206212452E-4</v>
      </c>
      <c r="I27" s="28">
        <v>2.9409828333215593E-4</v>
      </c>
      <c r="J27" s="29">
        <v>5.0501901206212452E-4</v>
      </c>
      <c r="K27" s="28">
        <v>1.8182509342650421E-2</v>
      </c>
      <c r="L27" s="29">
        <v>3.122259946911865E-2</v>
      </c>
      <c r="M27" s="28">
        <v>1.0990231034353259E-2</v>
      </c>
      <c r="N27" s="29">
        <v>1.8872179587103632E-2</v>
      </c>
      <c r="O27" s="28">
        <v>1.0835329269387017E-2</v>
      </c>
      <c r="P27" s="29">
        <v>1.860618573150008E-2</v>
      </c>
      <c r="Q27" s="28">
        <v>4.8125391432116693E-3</v>
      </c>
      <c r="R27" s="29">
        <v>8.2639848695411633E-3</v>
      </c>
      <c r="S27" s="28">
        <v>4.8125391432116693E-3</v>
      </c>
      <c r="T27" s="29">
        <v>8.2639848695411633E-3</v>
      </c>
      <c r="U27" s="28">
        <v>8.8584434851195493E-3</v>
      </c>
      <c r="V27" s="29">
        <v>1.5211521558629704E-2</v>
      </c>
      <c r="W27" s="28">
        <v>8.8584434851195493E-3</v>
      </c>
      <c r="X27" s="29">
        <v>1.5211521558629704E-2</v>
      </c>
      <c r="Y27" s="28">
        <v>8.9359333948939579E-3</v>
      </c>
      <c r="Z27" s="29">
        <v>1.5344585503225261E-2</v>
      </c>
      <c r="AA27" s="28">
        <v>-2.937008188566792E-3</v>
      </c>
      <c r="AB27" s="29">
        <v>-5.0433649493053512E-3</v>
      </c>
      <c r="AC27" s="28">
        <v>-2.937008188566792E-3</v>
      </c>
      <c r="AD27" s="29">
        <v>-5.0433649493053512E-3</v>
      </c>
      <c r="AE27" s="28">
        <v>-1.0656738066232574E-3</v>
      </c>
      <c r="AF27" s="29">
        <v>-1.8299512901047699E-3</v>
      </c>
      <c r="AG27" s="28">
        <v>-2.8133042687502607E-3</v>
      </c>
      <c r="AH27" s="29">
        <v>-4.8309433375024469E-3</v>
      </c>
      <c r="AI27" s="28">
        <v>-2.8133042687502607E-3</v>
      </c>
      <c r="AJ27" s="29">
        <v>-4.8309433375024469E-3</v>
      </c>
      <c r="AK27" s="28">
        <v>-2.8133042687502607E-3</v>
      </c>
      <c r="AL27" s="29">
        <v>-4.8309433375024469E-3</v>
      </c>
      <c r="AM27" s="28">
        <v>-5.0447379305605944E-3</v>
      </c>
      <c r="AN27" s="29">
        <v>-8.6003923100002044E-3</v>
      </c>
      <c r="AO27" s="28">
        <v>0.18012255215385675</v>
      </c>
      <c r="AP27" s="29">
        <v>0.30707732170132362</v>
      </c>
      <c r="AQ27" s="28">
        <v>0.18012255215385675</v>
      </c>
      <c r="AR27" s="29">
        <v>0.30707732170132362</v>
      </c>
    </row>
    <row r="28" spans="2:44" x14ac:dyDescent="0.25">
      <c r="B28" s="10" t="s">
        <v>53</v>
      </c>
      <c r="C28" s="28">
        <v>0</v>
      </c>
      <c r="D28" s="29">
        <v>0</v>
      </c>
      <c r="E28" s="28">
        <v>5.9497731707391921E-3</v>
      </c>
      <c r="F28" s="29">
        <v>9.4081017208884621E-3</v>
      </c>
      <c r="G28" s="28">
        <v>3.4271054591572536E-4</v>
      </c>
      <c r="H28" s="29">
        <v>5.4191236947520594E-4</v>
      </c>
      <c r="I28" s="28">
        <v>3.4271054591572536E-4</v>
      </c>
      <c r="J28" s="29">
        <v>5.4191236947520594E-4</v>
      </c>
      <c r="K28" s="28">
        <v>1.7668959895410286E-2</v>
      </c>
      <c r="L28" s="29">
        <v>2.7939110824567903E-2</v>
      </c>
      <c r="M28" s="28">
        <v>1.039389355056719E-2</v>
      </c>
      <c r="N28" s="29">
        <v>1.6435384172414524E-2</v>
      </c>
      <c r="O28" s="28">
        <v>1.029506255833379E-2</v>
      </c>
      <c r="P28" s="29">
        <v>1.6279107285645411E-2</v>
      </c>
      <c r="Q28" s="28">
        <v>3.9149705610024288E-3</v>
      </c>
      <c r="R28" s="29">
        <v>6.1905622643458891E-3</v>
      </c>
      <c r="S28" s="28">
        <v>3.9149705610024288E-3</v>
      </c>
      <c r="T28" s="29">
        <v>6.1905622643458891E-3</v>
      </c>
      <c r="U28" s="28">
        <v>6.128975325722763E-3</v>
      </c>
      <c r="V28" s="29">
        <v>9.6914658180244917E-3</v>
      </c>
      <c r="W28" s="28">
        <v>6.128975325722763E-3</v>
      </c>
      <c r="X28" s="29">
        <v>9.6914658180244917E-3</v>
      </c>
      <c r="Y28" s="28">
        <v>6.2119482914095858E-3</v>
      </c>
      <c r="Z28" s="29">
        <v>9.8226671392958043E-3</v>
      </c>
      <c r="AA28" s="28">
        <v>-8.2660245402265131E-3</v>
      </c>
      <c r="AB28" s="29">
        <v>-1.307068311179882E-2</v>
      </c>
      <c r="AC28" s="28">
        <v>-8.2660245402265131E-3</v>
      </c>
      <c r="AD28" s="29">
        <v>-1.307068311179882E-2</v>
      </c>
      <c r="AE28" s="28">
        <v>-5.9667777799390365E-3</v>
      </c>
      <c r="AF28" s="29">
        <v>-9.4349903246195854E-3</v>
      </c>
      <c r="AG28" s="28">
        <v>-7.9349649549469436E-3</v>
      </c>
      <c r="AH28" s="29">
        <v>-1.2547193868662099E-2</v>
      </c>
      <c r="AI28" s="28">
        <v>-7.9349649549469436E-3</v>
      </c>
      <c r="AJ28" s="29">
        <v>-1.2547193868662099E-2</v>
      </c>
      <c r="AK28" s="28">
        <v>-7.9349649549469436E-3</v>
      </c>
      <c r="AL28" s="29">
        <v>-1.2547193868662099E-2</v>
      </c>
      <c r="AM28" s="28">
        <v>-2.5306100639646889E-2</v>
      </c>
      <c r="AN28" s="29">
        <v>-4.1545709237611028E-2</v>
      </c>
      <c r="AO28" s="28">
        <v>0.16749305211088439</v>
      </c>
      <c r="AP28" s="29">
        <v>0.27497786962155835</v>
      </c>
      <c r="AQ28" s="28">
        <v>0.16749305211088439</v>
      </c>
      <c r="AR28" s="29">
        <v>0.27497786962155835</v>
      </c>
    </row>
    <row r="29" spans="2:44" x14ac:dyDescent="0.25">
      <c r="B29" s="10" t="s">
        <v>54</v>
      </c>
      <c r="C29" s="28">
        <v>0</v>
      </c>
      <c r="D29" s="29">
        <v>0</v>
      </c>
      <c r="E29" s="28">
        <v>5.9578323875786321E-3</v>
      </c>
      <c r="F29" s="29">
        <v>9.2099343702203296E-3</v>
      </c>
      <c r="G29" s="28">
        <v>2.8809076149971524E-4</v>
      </c>
      <c r="H29" s="29">
        <v>4.4534603081647361E-4</v>
      </c>
      <c r="I29" s="28">
        <v>2.8809076149971524E-4</v>
      </c>
      <c r="J29" s="29">
        <v>4.4534603081647361E-4</v>
      </c>
      <c r="K29" s="28">
        <v>1.853559357126322E-2</v>
      </c>
      <c r="L29" s="29">
        <v>2.865330697458357E-2</v>
      </c>
      <c r="M29" s="28">
        <v>1.0703522547621969E-2</v>
      </c>
      <c r="N29" s="29">
        <v>1.6546074777010089E-2</v>
      </c>
      <c r="O29" s="28">
        <v>1.0563035043961611E-2</v>
      </c>
      <c r="P29" s="29">
        <v>1.6328901717350908E-2</v>
      </c>
      <c r="Q29" s="28">
        <v>4.1641312093070315E-3</v>
      </c>
      <c r="R29" s="29">
        <v>6.4371356311836436E-3</v>
      </c>
      <c r="S29" s="28">
        <v>4.1641312093070315E-3</v>
      </c>
      <c r="T29" s="29">
        <v>6.4371356311836436E-3</v>
      </c>
      <c r="U29" s="28">
        <v>6.5920928899831921E-3</v>
      </c>
      <c r="V29" s="29">
        <v>1.0190408009080443E-2</v>
      </c>
      <c r="W29" s="28">
        <v>6.5920928899831921E-3</v>
      </c>
      <c r="X29" s="29">
        <v>1.0190408009080443E-2</v>
      </c>
      <c r="Y29" s="28">
        <v>6.6798371547409641E-3</v>
      </c>
      <c r="Z29" s="29">
        <v>1.0326047763140389E-2</v>
      </c>
      <c r="AA29" s="28">
        <v>-8.6861155764857978E-3</v>
      </c>
      <c r="AB29" s="29">
        <v>-1.3427459718129642E-2</v>
      </c>
      <c r="AC29" s="28">
        <v>-8.6861155764857978E-3</v>
      </c>
      <c r="AD29" s="29">
        <v>-1.3427459718129642E-2</v>
      </c>
      <c r="AE29" s="28">
        <v>-6.3419183676466373E-3</v>
      </c>
      <c r="AF29" s="29">
        <v>-9.8036749185985705E-3</v>
      </c>
      <c r="AG29" s="28">
        <v>-8.5681590965605015E-3</v>
      </c>
      <c r="AH29" s="29">
        <v>-1.3245116314021921E-2</v>
      </c>
      <c r="AI29" s="28">
        <v>-8.5681590965605015E-3</v>
      </c>
      <c r="AJ29" s="29">
        <v>-1.3245116314021921E-2</v>
      </c>
      <c r="AK29" s="28">
        <v>-8.5681590965605015E-3</v>
      </c>
      <c r="AL29" s="29">
        <v>-1.3245116314021921E-2</v>
      </c>
      <c r="AM29" s="28">
        <v>-1.8614816829079062E-2</v>
      </c>
      <c r="AN29" s="29">
        <v>-2.9199052532525638E-2</v>
      </c>
      <c r="AO29" s="28">
        <v>0.18023066371282082</v>
      </c>
      <c r="AP29" s="29">
        <v>0.2827083750564634</v>
      </c>
      <c r="AQ29" s="28">
        <v>0.18023066371282082</v>
      </c>
      <c r="AR29" s="29">
        <v>0.2827083750564634</v>
      </c>
    </row>
    <row r="30" spans="2:44" x14ac:dyDescent="0.25">
      <c r="B30" s="10" t="s">
        <v>39</v>
      </c>
      <c r="C30" s="28">
        <v>0</v>
      </c>
      <c r="D30" s="29">
        <v>0</v>
      </c>
      <c r="E30" s="28">
        <v>-1.4490183146698254E-2</v>
      </c>
      <c r="F30" s="29">
        <v>-2.7423715230591839E-2</v>
      </c>
      <c r="G30" s="28">
        <v>1.6453693605347208E-3</v>
      </c>
      <c r="H30" s="29">
        <v>3.1139800191362088E-3</v>
      </c>
      <c r="I30" s="28">
        <v>1.6453693605347208E-3</v>
      </c>
      <c r="J30" s="29">
        <v>3.1139800191362088E-3</v>
      </c>
      <c r="K30" s="28">
        <v>-5.6431829564982383E-3</v>
      </c>
      <c r="L30" s="29">
        <v>-1.0680130183751357E-2</v>
      </c>
      <c r="M30" s="28">
        <v>1.3774475363445893E-2</v>
      </c>
      <c r="N30" s="29">
        <v>2.606918670341396E-2</v>
      </c>
      <c r="O30" s="28">
        <v>1.4302856840020528E-2</v>
      </c>
      <c r="P30" s="29">
        <v>2.7069186703414516E-2</v>
      </c>
      <c r="Q30" s="28">
        <v>1.6674747538269807E-2</v>
      </c>
      <c r="R30" s="29">
        <v>3.1558160680371872E-2</v>
      </c>
      <c r="S30" s="28">
        <v>1.6674747538269807E-2</v>
      </c>
      <c r="T30" s="29">
        <v>3.1558160680371872E-2</v>
      </c>
      <c r="U30" s="28">
        <v>1.9803579433427698E-2</v>
      </c>
      <c r="V30" s="29">
        <v>3.7479700389603021E-2</v>
      </c>
      <c r="W30" s="28">
        <v>1.9803579433427698E-2</v>
      </c>
      <c r="X30" s="29">
        <v>3.7479700389603021E-2</v>
      </c>
      <c r="Y30" s="28">
        <v>1.9832064173779917E-2</v>
      </c>
      <c r="Z30" s="29">
        <v>3.7533609812273605E-2</v>
      </c>
      <c r="AA30" s="28">
        <v>9.4801258099610486E-3</v>
      </c>
      <c r="AB30" s="29">
        <v>1.7941820881800963E-2</v>
      </c>
      <c r="AC30" s="28">
        <v>9.4801258099610486E-3</v>
      </c>
      <c r="AD30" s="29">
        <v>1.7941820881800963E-2</v>
      </c>
      <c r="AE30" s="28">
        <v>1.0050859993332661E-2</v>
      </c>
      <c r="AF30" s="29">
        <v>1.9021976429780763E-2</v>
      </c>
      <c r="AG30" s="28">
        <v>9.8177548402362813E-3</v>
      </c>
      <c r="AH30" s="29">
        <v>1.858080813862939E-2</v>
      </c>
      <c r="AI30" s="28">
        <v>9.8177548402362813E-3</v>
      </c>
      <c r="AJ30" s="29">
        <v>1.858080813862939E-2</v>
      </c>
      <c r="AK30" s="28">
        <v>9.8177548402362813E-3</v>
      </c>
      <c r="AL30" s="29">
        <v>1.858080813862939E-2</v>
      </c>
      <c r="AM30" s="28">
        <v>3.1196128825285774E-2</v>
      </c>
      <c r="AN30" s="29">
        <v>5.8542185075942443E-2</v>
      </c>
      <c r="AO30" s="28">
        <v>0.20024120078451046</v>
      </c>
      <c r="AP30" s="29">
        <v>0.37576961878212733</v>
      </c>
      <c r="AQ30" s="28">
        <v>0.20024120078451046</v>
      </c>
      <c r="AR30" s="29">
        <v>0.37576961878212733</v>
      </c>
    </row>
    <row r="31" spans="2:44" ht="7.5" customHeight="1" x14ac:dyDescent="0.25"/>
    <row r="32" spans="2:44" ht="3" customHeight="1" thickBot="1" x14ac:dyDescent="0.3"/>
    <row r="33" spans="2:44" ht="97.5" customHeight="1" thickBot="1" x14ac:dyDescent="0.3">
      <c r="C33" s="53" t="s">
        <v>59</v>
      </c>
      <c r="D33" s="54"/>
      <c r="E33" s="53" t="s">
        <v>34</v>
      </c>
      <c r="F33" s="54"/>
      <c r="G33" s="53" t="s">
        <v>35</v>
      </c>
      <c r="H33" s="54"/>
      <c r="I33" s="53" t="s">
        <v>36</v>
      </c>
      <c r="J33" s="54"/>
      <c r="K33" s="53" t="s">
        <v>21</v>
      </c>
      <c r="L33" s="54"/>
      <c r="M33" s="53" t="s">
        <v>22</v>
      </c>
      <c r="N33" s="54"/>
      <c r="O33" s="53" t="s">
        <v>23</v>
      </c>
      <c r="P33" s="54"/>
      <c r="Q33" s="53" t="s">
        <v>24</v>
      </c>
      <c r="R33" s="54"/>
      <c r="S33" s="53" t="s">
        <v>25</v>
      </c>
      <c r="T33" s="54"/>
      <c r="U33" s="53" t="s">
        <v>26</v>
      </c>
      <c r="V33" s="54"/>
      <c r="W33" s="53" t="s">
        <v>56</v>
      </c>
      <c r="X33" s="54"/>
      <c r="Y33" s="53" t="s">
        <v>27</v>
      </c>
      <c r="Z33" s="54"/>
      <c r="AA33" s="53" t="s">
        <v>28</v>
      </c>
      <c r="AB33" s="54"/>
      <c r="AC33" s="53" t="s">
        <v>29</v>
      </c>
      <c r="AD33" s="54"/>
      <c r="AE33" s="53" t="s">
        <v>30</v>
      </c>
      <c r="AF33" s="54"/>
      <c r="AG33" s="53" t="s">
        <v>31</v>
      </c>
      <c r="AH33" s="54"/>
      <c r="AI33" s="53" t="s">
        <v>32</v>
      </c>
      <c r="AJ33" s="54"/>
      <c r="AK33" s="53" t="s">
        <v>57</v>
      </c>
      <c r="AL33" s="54"/>
      <c r="AM33" s="53" t="str">
        <f>AM4</f>
        <v>Input 102-B: Volume forecasts for the charging year</v>
      </c>
      <c r="AN33" s="54"/>
      <c r="AO33" s="53" t="s">
        <v>33</v>
      </c>
      <c r="AP33" s="54"/>
      <c r="AQ33" s="57" t="s">
        <v>55</v>
      </c>
      <c r="AR33" s="54"/>
    </row>
    <row r="34" spans="2:44" ht="63.75" thickBot="1" x14ac:dyDescent="0.3">
      <c r="B34" s="8" t="s">
        <v>3</v>
      </c>
      <c r="C34" s="2" t="s">
        <v>1</v>
      </c>
      <c r="D34" s="3" t="s">
        <v>2</v>
      </c>
      <c r="E34" s="2" t="s">
        <v>1</v>
      </c>
      <c r="F34" s="3" t="s">
        <v>2</v>
      </c>
      <c r="G34" s="2" t="s">
        <v>1</v>
      </c>
      <c r="H34" s="3" t="s">
        <v>2</v>
      </c>
      <c r="I34" s="2" t="s">
        <v>1</v>
      </c>
      <c r="J34" s="3" t="s">
        <v>2</v>
      </c>
      <c r="K34" s="2" t="s">
        <v>1</v>
      </c>
      <c r="L34" s="3" t="s">
        <v>2</v>
      </c>
      <c r="M34" s="2" t="s">
        <v>1</v>
      </c>
      <c r="N34" s="3" t="s">
        <v>2</v>
      </c>
      <c r="O34" s="2" t="s">
        <v>1</v>
      </c>
      <c r="P34" s="3" t="s">
        <v>2</v>
      </c>
      <c r="Q34" s="2" t="s">
        <v>1</v>
      </c>
      <c r="R34" s="3" t="s">
        <v>2</v>
      </c>
      <c r="S34" s="2" t="s">
        <v>1</v>
      </c>
      <c r="T34" s="3" t="s">
        <v>2</v>
      </c>
      <c r="U34" s="2" t="s">
        <v>1</v>
      </c>
      <c r="V34" s="3" t="s">
        <v>2</v>
      </c>
      <c r="W34" s="2" t="s">
        <v>1</v>
      </c>
      <c r="X34" s="3" t="s">
        <v>2</v>
      </c>
      <c r="Y34" s="2" t="s">
        <v>1</v>
      </c>
      <c r="Z34" s="3" t="s">
        <v>2</v>
      </c>
      <c r="AA34" s="2" t="s">
        <v>1</v>
      </c>
      <c r="AB34" s="3" t="s">
        <v>2</v>
      </c>
      <c r="AC34" s="2" t="s">
        <v>1</v>
      </c>
      <c r="AD34" s="3" t="s">
        <v>2</v>
      </c>
      <c r="AE34" s="2" t="s">
        <v>1</v>
      </c>
      <c r="AF34" s="3" t="s">
        <v>2</v>
      </c>
      <c r="AG34" s="2" t="s">
        <v>1</v>
      </c>
      <c r="AH34" s="3" t="s">
        <v>2</v>
      </c>
      <c r="AI34" s="2" t="s">
        <v>1</v>
      </c>
      <c r="AJ34" s="3" t="s">
        <v>2</v>
      </c>
      <c r="AK34" s="2" t="s">
        <v>1</v>
      </c>
      <c r="AL34" s="3" t="s">
        <v>2</v>
      </c>
      <c r="AM34" s="40"/>
      <c r="AN34" s="40"/>
      <c r="AO34" s="2" t="s">
        <v>1</v>
      </c>
      <c r="AP34" s="3" t="s">
        <v>2</v>
      </c>
      <c r="AQ34" s="2" t="s">
        <v>1</v>
      </c>
      <c r="AR34" s="3" t="s">
        <v>2</v>
      </c>
    </row>
    <row r="35" spans="2:44" ht="5.25" customHeight="1" thickBot="1" x14ac:dyDescent="0.3"/>
    <row r="36" spans="2:44" x14ac:dyDescent="0.25">
      <c r="B36" s="9" t="s">
        <v>60</v>
      </c>
      <c r="C36" s="30">
        <v>0</v>
      </c>
      <c r="D36" s="31">
        <v>0</v>
      </c>
      <c r="E36" s="30">
        <v>2.2575891917255841E-3</v>
      </c>
      <c r="F36" s="31">
        <v>8.2164796309900368E-3</v>
      </c>
      <c r="G36" s="30">
        <v>-4.8465089792036897E-3</v>
      </c>
      <c r="H36" s="31">
        <v>-1.7638834582922147E-2</v>
      </c>
      <c r="I36" s="30">
        <v>0</v>
      </c>
      <c r="J36" s="31">
        <v>0</v>
      </c>
      <c r="K36" s="30">
        <v>-4.3753433939468511E-3</v>
      </c>
      <c r="L36" s="31">
        <v>-1.5924030823109003E-2</v>
      </c>
      <c r="M36" s="30">
        <v>3.4340101757652786E-3</v>
      </c>
      <c r="N36" s="31">
        <v>1.2498055343817427E-2</v>
      </c>
      <c r="O36" s="30">
        <v>3.4733257563768216E-4</v>
      </c>
      <c r="P36" s="31">
        <v>1.2641144116773972E-3</v>
      </c>
      <c r="Q36" s="30">
        <v>3.5205521861580991E-4</v>
      </c>
      <c r="R36" s="31">
        <v>1.2813024368396597E-3</v>
      </c>
      <c r="S36" s="30">
        <v>0</v>
      </c>
      <c r="T36" s="31">
        <v>0</v>
      </c>
      <c r="U36" s="30">
        <v>-5.0810864331790606E-3</v>
      </c>
      <c r="V36" s="31">
        <v>-1.8492577540031085E-2</v>
      </c>
      <c r="W36" s="30">
        <v>0</v>
      </c>
      <c r="X36" s="31">
        <v>0</v>
      </c>
      <c r="Y36" s="30">
        <v>0</v>
      </c>
      <c r="Z36" s="31">
        <v>0</v>
      </c>
      <c r="AA36" s="30">
        <v>6.8232963955421333E-3</v>
      </c>
      <c r="AB36" s="31">
        <v>2.4833338171385666E-2</v>
      </c>
      <c r="AC36" s="30">
        <v>0</v>
      </c>
      <c r="AD36" s="31">
        <v>0</v>
      </c>
      <c r="AE36" s="30">
        <v>5.8143806063615244E-5</v>
      </c>
      <c r="AF36" s="31">
        <v>2.1161396410906974E-4</v>
      </c>
      <c r="AG36" s="30">
        <v>4.4524635043985406E-4</v>
      </c>
      <c r="AH36" s="31">
        <v>1.6204708910598775E-3</v>
      </c>
      <c r="AI36" s="30">
        <v>0</v>
      </c>
      <c r="AJ36" s="31">
        <v>0</v>
      </c>
      <c r="AK36" s="30">
        <v>0</v>
      </c>
      <c r="AL36" s="31">
        <v>0</v>
      </c>
      <c r="AM36" s="30">
        <v>7.2331606227197254E-3</v>
      </c>
      <c r="AN36" s="31">
        <v>2.6067774095958285E-2</v>
      </c>
      <c r="AO36" s="30">
        <v>8.8435292009591659E-2</v>
      </c>
      <c r="AP36" s="31">
        <v>0.31843731757206495</v>
      </c>
      <c r="AQ36" s="30">
        <v>9.5083187539771741E-2</v>
      </c>
      <c r="AR36" s="31">
        <v>0.34237502357184013</v>
      </c>
    </row>
    <row r="37" spans="2:44" x14ac:dyDescent="0.25">
      <c r="B37" s="10" t="s">
        <v>37</v>
      </c>
      <c r="C37" s="32">
        <v>0</v>
      </c>
      <c r="D37" s="33">
        <v>0</v>
      </c>
      <c r="E37" s="32">
        <v>-4.0743183040303776E-4</v>
      </c>
      <c r="F37" s="33">
        <v>-3.156516180343738E-4</v>
      </c>
      <c r="G37" s="32">
        <v>-5.3047628903901689E-4</v>
      </c>
      <c r="H37" s="33">
        <v>-4.1097844220572277E-4</v>
      </c>
      <c r="I37" s="32">
        <v>0</v>
      </c>
      <c r="J37" s="33">
        <v>0</v>
      </c>
      <c r="K37" s="32">
        <v>-1.2351764340202687E-2</v>
      </c>
      <c r="L37" s="33">
        <v>-9.5693416876821979E-3</v>
      </c>
      <c r="M37" s="32">
        <v>-7.8409299787673303E-2</v>
      </c>
      <c r="N37" s="33">
        <v>-6.0746413264863408E-2</v>
      </c>
      <c r="O37" s="32">
        <v>0</v>
      </c>
      <c r="P37" s="33">
        <v>0</v>
      </c>
      <c r="Q37" s="32">
        <v>7.3256448172986932E-3</v>
      </c>
      <c r="R37" s="33">
        <v>5.6754319794752872E-3</v>
      </c>
      <c r="S37" s="32">
        <v>0</v>
      </c>
      <c r="T37" s="33">
        <v>0</v>
      </c>
      <c r="U37" s="32">
        <v>8.1686518202211067E-2</v>
      </c>
      <c r="V37" s="33">
        <v>6.3285388420971533E-2</v>
      </c>
      <c r="W37" s="32">
        <v>0</v>
      </c>
      <c r="X37" s="33">
        <v>0</v>
      </c>
      <c r="Y37" s="32">
        <v>0</v>
      </c>
      <c r="Z37" s="33">
        <v>0</v>
      </c>
      <c r="AA37" s="32">
        <v>9.1161242619210991E-3</v>
      </c>
      <c r="AB37" s="33">
        <v>7.0625787156382014E-3</v>
      </c>
      <c r="AC37" s="32">
        <v>0</v>
      </c>
      <c r="AD37" s="33">
        <v>0</v>
      </c>
      <c r="AE37" s="32">
        <v>-5.1039189773292026E-3</v>
      </c>
      <c r="AF37" s="33">
        <v>-3.9541836530463392E-3</v>
      </c>
      <c r="AG37" s="32">
        <v>6.0505669820425378E-3</v>
      </c>
      <c r="AH37" s="33">
        <v>4.6875848065625059E-3</v>
      </c>
      <c r="AI37" s="32">
        <v>0</v>
      </c>
      <c r="AJ37" s="33">
        <v>0</v>
      </c>
      <c r="AK37" s="32">
        <v>0</v>
      </c>
      <c r="AL37" s="33">
        <v>0</v>
      </c>
      <c r="AM37" s="32">
        <v>2.3315058121025078E-2</v>
      </c>
      <c r="AN37" s="33">
        <v>1.8418819201534431E-2</v>
      </c>
      <c r="AO37" s="32">
        <v>0</v>
      </c>
      <c r="AP37" s="33">
        <v>0</v>
      </c>
      <c r="AQ37" s="32">
        <v>3.0691021159851228E-2</v>
      </c>
      <c r="AR37" s="33">
        <v>2.4133234458349917E-2</v>
      </c>
    </row>
    <row r="38" spans="2:44" x14ac:dyDescent="0.25">
      <c r="B38" s="10" t="s">
        <v>61</v>
      </c>
      <c r="C38" s="32">
        <v>0</v>
      </c>
      <c r="D38" s="33">
        <v>0</v>
      </c>
      <c r="E38" s="32">
        <v>-3.5162177618055623E-2</v>
      </c>
      <c r="F38" s="33">
        <v>-8.3437322961676053E-2</v>
      </c>
      <c r="G38" s="32">
        <v>3.9860544243366491E-2</v>
      </c>
      <c r="H38" s="33">
        <v>9.4586209636633445E-2</v>
      </c>
      <c r="I38" s="32">
        <v>0</v>
      </c>
      <c r="J38" s="33">
        <v>0</v>
      </c>
      <c r="K38" s="32">
        <v>-1.003882927938482E-2</v>
      </c>
      <c r="L38" s="33">
        <v>-2.3821421125836295E-2</v>
      </c>
      <c r="M38" s="32">
        <v>2.4406684176420113E-3</v>
      </c>
      <c r="N38" s="33">
        <v>5.791530923289212E-3</v>
      </c>
      <c r="O38" s="32">
        <v>0</v>
      </c>
      <c r="P38" s="33">
        <v>0</v>
      </c>
      <c r="Q38" s="32">
        <v>6.817287861827781E-3</v>
      </c>
      <c r="R38" s="33">
        <v>1.6176934637800677E-2</v>
      </c>
      <c r="S38" s="32">
        <v>0</v>
      </c>
      <c r="T38" s="33">
        <v>0</v>
      </c>
      <c r="U38" s="32">
        <v>6.5691973153997552E-2</v>
      </c>
      <c r="V38" s="33">
        <v>0.15588233583193478</v>
      </c>
      <c r="W38" s="32">
        <v>0</v>
      </c>
      <c r="X38" s="33">
        <v>0</v>
      </c>
      <c r="Y38" s="32">
        <v>0</v>
      </c>
      <c r="Z38" s="33">
        <v>0</v>
      </c>
      <c r="AA38" s="32">
        <v>1.3295663831102811E-2</v>
      </c>
      <c r="AB38" s="33">
        <v>3.1549655687307165E-2</v>
      </c>
      <c r="AC38" s="32">
        <v>0</v>
      </c>
      <c r="AD38" s="33">
        <v>0</v>
      </c>
      <c r="AE38" s="32">
        <v>-4.9524504935689606E-3</v>
      </c>
      <c r="AF38" s="33">
        <v>-1.1751809451967077E-2</v>
      </c>
      <c r="AG38" s="32">
        <v>7.2977163481395824E-3</v>
      </c>
      <c r="AH38" s="33">
        <v>1.7316956942670991E-2</v>
      </c>
      <c r="AI38" s="32">
        <v>0</v>
      </c>
      <c r="AJ38" s="33">
        <v>0</v>
      </c>
      <c r="AK38" s="32">
        <v>0</v>
      </c>
      <c r="AL38" s="33">
        <v>0</v>
      </c>
      <c r="AM38" s="32">
        <v>2.4290930081514173E-3</v>
      </c>
      <c r="AN38" s="33">
        <v>8.9860917332891255E-3</v>
      </c>
      <c r="AO38" s="32">
        <v>0</v>
      </c>
      <c r="AP38" s="33">
        <v>0</v>
      </c>
      <c r="AQ38" s="32">
        <v>8.7679489473218242E-2</v>
      </c>
      <c r="AR38" s="33">
        <v>0.21127916185344597</v>
      </c>
    </row>
    <row r="39" spans="2:44" x14ac:dyDescent="0.25">
      <c r="B39" s="10" t="s">
        <v>62</v>
      </c>
      <c r="C39" s="32">
        <v>0</v>
      </c>
      <c r="D39" s="33">
        <v>0</v>
      </c>
      <c r="E39" s="32">
        <v>-1.8559341953646724E-2</v>
      </c>
      <c r="F39" s="33">
        <v>-7.3079192800978632E-2</v>
      </c>
      <c r="G39" s="32">
        <v>1.9523066554316459E-2</v>
      </c>
      <c r="H39" s="33">
        <v>7.6873951045925537E-2</v>
      </c>
      <c r="I39" s="32">
        <v>0</v>
      </c>
      <c r="J39" s="33">
        <v>0</v>
      </c>
      <c r="K39" s="32">
        <v>-5.4336287079197465E-3</v>
      </c>
      <c r="L39" s="33">
        <v>-2.1395435298662502E-2</v>
      </c>
      <c r="M39" s="32">
        <v>-2.4362513982217893E-3</v>
      </c>
      <c r="N39" s="33">
        <v>-9.5929740443900791E-3</v>
      </c>
      <c r="O39" s="32">
        <v>3.313337848936948E-4</v>
      </c>
      <c r="P39" s="33">
        <v>1.3046586246541203E-3</v>
      </c>
      <c r="Q39" s="32">
        <v>1.0950785166080612E-3</v>
      </c>
      <c r="R39" s="33">
        <v>4.3119769142294651E-3</v>
      </c>
      <c r="S39" s="32">
        <v>0</v>
      </c>
      <c r="T39" s="33">
        <v>0</v>
      </c>
      <c r="U39" s="32">
        <v>1.6020824670860412E-3</v>
      </c>
      <c r="V39" s="33">
        <v>6.3083537006676238E-3</v>
      </c>
      <c r="W39" s="32">
        <v>0</v>
      </c>
      <c r="X39" s="33">
        <v>0</v>
      </c>
      <c r="Y39" s="32">
        <v>0</v>
      </c>
      <c r="Z39" s="33">
        <v>0</v>
      </c>
      <c r="AA39" s="32">
        <v>6.3539423545302398E-3</v>
      </c>
      <c r="AB39" s="33">
        <v>2.5019258739493289E-2</v>
      </c>
      <c r="AC39" s="32">
        <v>0</v>
      </c>
      <c r="AD39" s="33">
        <v>0</v>
      </c>
      <c r="AE39" s="32">
        <v>-6.915623686154504E-4</v>
      </c>
      <c r="AF39" s="33">
        <v>-2.7230932969595223E-3</v>
      </c>
      <c r="AG39" s="32">
        <v>9.1109897903907111E-4</v>
      </c>
      <c r="AH39" s="33">
        <v>3.587539801587436E-3</v>
      </c>
      <c r="AI39" s="32">
        <v>0</v>
      </c>
      <c r="AJ39" s="33">
        <v>0</v>
      </c>
      <c r="AK39" s="32">
        <v>0</v>
      </c>
      <c r="AL39" s="33">
        <v>0</v>
      </c>
      <c r="AM39" s="32">
        <v>1.2637321269153068E-2</v>
      </c>
      <c r="AN39" s="33">
        <v>4.7018688144742526E-2</v>
      </c>
      <c r="AO39" s="32">
        <v>8.7719900703494558E-2</v>
      </c>
      <c r="AP39" s="33">
        <v>0.32971885554985381</v>
      </c>
      <c r="AQ39" s="32">
        <v>0.10305304020071748</v>
      </c>
      <c r="AR39" s="33">
        <v>0.38735258708016307</v>
      </c>
    </row>
    <row r="40" spans="2:44" x14ac:dyDescent="0.25">
      <c r="B40" s="10" t="s">
        <v>63</v>
      </c>
      <c r="C40" s="32">
        <v>0</v>
      </c>
      <c r="D40" s="33">
        <v>0</v>
      </c>
      <c r="E40" s="32">
        <v>-2.5001590723784828E-2</v>
      </c>
      <c r="F40" s="33">
        <v>-7.2832382386336825E-2</v>
      </c>
      <c r="G40" s="32">
        <v>2.6954637404968729E-2</v>
      </c>
      <c r="H40" s="33">
        <v>7.8521822081349057E-2</v>
      </c>
      <c r="I40" s="32">
        <v>0</v>
      </c>
      <c r="J40" s="33">
        <v>0</v>
      </c>
      <c r="K40" s="32">
        <v>-6.5907337717329151E-3</v>
      </c>
      <c r="L40" s="33">
        <v>-1.9199532044684275E-2</v>
      </c>
      <c r="M40" s="32">
        <v>-3.0901378119295719E-3</v>
      </c>
      <c r="N40" s="33">
        <v>-9.0019111676293839E-3</v>
      </c>
      <c r="O40" s="32">
        <v>3.3780364007218733E-4</v>
      </c>
      <c r="P40" s="33">
        <v>9.8405914075838652E-4</v>
      </c>
      <c r="Q40" s="32">
        <v>2.2870184608240196E-3</v>
      </c>
      <c r="R40" s="33">
        <v>6.6623362050672874E-3</v>
      </c>
      <c r="S40" s="32">
        <v>0</v>
      </c>
      <c r="T40" s="33">
        <v>0</v>
      </c>
      <c r="U40" s="32">
        <v>1.4362085590359897E-2</v>
      </c>
      <c r="V40" s="33">
        <v>4.1838334253958553E-2</v>
      </c>
      <c r="W40" s="32">
        <v>0</v>
      </c>
      <c r="X40" s="33">
        <v>0</v>
      </c>
      <c r="Y40" s="32">
        <v>0</v>
      </c>
      <c r="Z40" s="33">
        <v>0</v>
      </c>
      <c r="AA40" s="32">
        <v>-1.9511605514677122E-4</v>
      </c>
      <c r="AB40" s="33">
        <v>-5.6839451917944928E-4</v>
      </c>
      <c r="AC40" s="32">
        <v>0</v>
      </c>
      <c r="AD40" s="33">
        <v>0</v>
      </c>
      <c r="AE40" s="32">
        <v>-5.716741939425507E-4</v>
      </c>
      <c r="AF40" s="33">
        <v>-1.6653497752847635E-3</v>
      </c>
      <c r="AG40" s="32">
        <v>1.3003096961370364E-3</v>
      </c>
      <c r="AH40" s="33">
        <v>3.7879450974140916E-3</v>
      </c>
      <c r="AI40" s="32">
        <v>0</v>
      </c>
      <c r="AJ40" s="33">
        <v>0</v>
      </c>
      <c r="AK40" s="32">
        <v>1.6890182003614918E-4</v>
      </c>
      <c r="AL40" s="33">
        <v>4.920295703794153E-4</v>
      </c>
      <c r="AM40" s="32">
        <v>1.290242775066397E-2</v>
      </c>
      <c r="AN40" s="33">
        <v>3.6224805007472494E-2</v>
      </c>
      <c r="AO40" s="32">
        <v>0.11187417280152667</v>
      </c>
      <c r="AP40" s="33">
        <v>0.31924044849022559</v>
      </c>
      <c r="AQ40" s="32">
        <v>0.13473810460805202</v>
      </c>
      <c r="AR40" s="33">
        <v>0.38448420995351018</v>
      </c>
    </row>
    <row r="41" spans="2:44" x14ac:dyDescent="0.25">
      <c r="B41" s="10" t="s">
        <v>64</v>
      </c>
      <c r="C41" s="32">
        <v>0</v>
      </c>
      <c r="D41" s="33">
        <v>0</v>
      </c>
      <c r="E41" s="32">
        <v>-2.8308938112170723E-2</v>
      </c>
      <c r="F41" s="33">
        <v>-7.1885716613184325E-2</v>
      </c>
      <c r="G41" s="32">
        <v>3.0786355424535894E-2</v>
      </c>
      <c r="H41" s="33">
        <v>7.8176695036451971E-2</v>
      </c>
      <c r="I41" s="32">
        <v>0</v>
      </c>
      <c r="J41" s="33">
        <v>0</v>
      </c>
      <c r="K41" s="32">
        <v>-7.2650628105453974E-3</v>
      </c>
      <c r="L41" s="33">
        <v>-1.8448387018491719E-2</v>
      </c>
      <c r="M41" s="32">
        <v>-3.7469092602024912E-3</v>
      </c>
      <c r="N41" s="33">
        <v>-9.5146365500169416E-3</v>
      </c>
      <c r="O41" s="32">
        <v>3.2533244788468529E-4</v>
      </c>
      <c r="P41" s="33">
        <v>8.2612622419953041E-4</v>
      </c>
      <c r="Q41" s="32">
        <v>2.6460646648086561E-3</v>
      </c>
      <c r="R41" s="33">
        <v>6.7192295903466537E-3</v>
      </c>
      <c r="S41" s="32">
        <v>0</v>
      </c>
      <c r="T41" s="33">
        <v>0</v>
      </c>
      <c r="U41" s="32">
        <v>2.0156382781397975E-2</v>
      </c>
      <c r="V41" s="33">
        <v>5.1183693815329612E-2</v>
      </c>
      <c r="W41" s="32">
        <v>0</v>
      </c>
      <c r="X41" s="33">
        <v>0</v>
      </c>
      <c r="Y41" s="32">
        <v>0</v>
      </c>
      <c r="Z41" s="33">
        <v>0</v>
      </c>
      <c r="AA41" s="32">
        <v>-4.071313182642422E-3</v>
      </c>
      <c r="AB41" s="33">
        <v>-1.033840494232896E-2</v>
      </c>
      <c r="AC41" s="32">
        <v>0</v>
      </c>
      <c r="AD41" s="33">
        <v>0</v>
      </c>
      <c r="AE41" s="32">
        <v>-4.2892219401835519E-4</v>
      </c>
      <c r="AF41" s="33">
        <v>-1.0891747039805111E-3</v>
      </c>
      <c r="AG41" s="32">
        <v>1.5537226307316132E-3</v>
      </c>
      <c r="AH41" s="33">
        <v>3.9454134339376168E-3</v>
      </c>
      <c r="AI41" s="32">
        <v>0</v>
      </c>
      <c r="AJ41" s="33">
        <v>0</v>
      </c>
      <c r="AK41" s="32">
        <v>-8.1333111971115812E-5</v>
      </c>
      <c r="AL41" s="33">
        <v>-2.0653155604977158E-4</v>
      </c>
      <c r="AM41" s="32">
        <v>-1.1775486903771171E-2</v>
      </c>
      <c r="AN41" s="33">
        <v>-2.991311560035248E-2</v>
      </c>
      <c r="AO41" s="32">
        <v>0.12300486915818221</v>
      </c>
      <c r="AP41" s="33">
        <v>0.31895151450445525</v>
      </c>
      <c r="AQ41" s="32">
        <v>0.12279476153221935</v>
      </c>
      <c r="AR41" s="33">
        <v>0.31840670562031592</v>
      </c>
    </row>
    <row r="42" spans="2:44" ht="17.25" customHeight="1" x14ac:dyDescent="0.25">
      <c r="B42" s="10" t="s">
        <v>65</v>
      </c>
      <c r="C42" s="32">
        <v>0</v>
      </c>
      <c r="D42" s="33">
        <v>0</v>
      </c>
      <c r="E42" s="32">
        <v>-3.0005239852002874E-2</v>
      </c>
      <c r="F42" s="33">
        <v>-7.0390708891662435E-2</v>
      </c>
      <c r="G42" s="32">
        <v>3.2720742251057255E-2</v>
      </c>
      <c r="H42" s="33">
        <v>7.6761134184352819E-2</v>
      </c>
      <c r="I42" s="32">
        <v>0</v>
      </c>
      <c r="J42" s="33">
        <v>0</v>
      </c>
      <c r="K42" s="32">
        <v>-7.6742485482182987E-3</v>
      </c>
      <c r="L42" s="33">
        <v>-1.8003382015419067E-2</v>
      </c>
      <c r="M42" s="32">
        <v>-4.4582268994747265E-3</v>
      </c>
      <c r="N42" s="33">
        <v>-1.0458764982442137E-2</v>
      </c>
      <c r="O42" s="32">
        <v>3.2876792933245191E-4</v>
      </c>
      <c r="P42" s="33">
        <v>7.7127220847739153E-4</v>
      </c>
      <c r="Q42" s="32">
        <v>2.852554018838438E-3</v>
      </c>
      <c r="R42" s="33">
        <v>6.6919411585506516E-3</v>
      </c>
      <c r="S42" s="32">
        <v>0</v>
      </c>
      <c r="T42" s="33">
        <v>0</v>
      </c>
      <c r="U42" s="32">
        <v>2.2507599681217627E-2</v>
      </c>
      <c r="V42" s="33">
        <v>5.2801640807577321E-2</v>
      </c>
      <c r="W42" s="32">
        <v>0</v>
      </c>
      <c r="X42" s="33">
        <v>0</v>
      </c>
      <c r="Y42" s="32">
        <v>3.2876792933178578E-5</v>
      </c>
      <c r="Z42" s="33">
        <v>7.7127220848183242E-5</v>
      </c>
      <c r="AA42" s="32">
        <v>-6.3476270731661621E-3</v>
      </c>
      <c r="AB42" s="33">
        <v>-1.4891198059536759E-2</v>
      </c>
      <c r="AC42" s="32">
        <v>0</v>
      </c>
      <c r="AD42" s="33">
        <v>0</v>
      </c>
      <c r="AE42" s="32">
        <v>-2.8857630120460165E-4</v>
      </c>
      <c r="AF42" s="33">
        <v>-6.7698477037048121E-4</v>
      </c>
      <c r="AG42" s="32">
        <v>1.4840003425662385E-3</v>
      </c>
      <c r="AH42" s="33">
        <v>3.4813864719605014E-3</v>
      </c>
      <c r="AI42" s="32">
        <v>0</v>
      </c>
      <c r="AJ42" s="33">
        <v>0</v>
      </c>
      <c r="AK42" s="32">
        <v>0</v>
      </c>
      <c r="AL42" s="33">
        <v>0</v>
      </c>
      <c r="AM42" s="32">
        <v>-3.8603466074416115E-3</v>
      </c>
      <c r="AN42" s="33">
        <v>-8.9186593408014936E-3</v>
      </c>
      <c r="AO42" s="32">
        <v>0.13472200376721899</v>
      </c>
      <c r="AP42" s="33">
        <v>0.318591154931394</v>
      </c>
      <c r="AQ42" s="32">
        <v>0.1420142795016559</v>
      </c>
      <c r="AR42" s="33">
        <v>0.3358359589229285</v>
      </c>
    </row>
    <row r="43" spans="2:44" ht="17.25" customHeight="1" x14ac:dyDescent="0.25">
      <c r="B43" s="10" t="s">
        <v>38</v>
      </c>
      <c r="C43" s="32">
        <v>0</v>
      </c>
      <c r="D43" s="33">
        <v>0</v>
      </c>
      <c r="E43" s="32">
        <v>-4.4894751001614885E-2</v>
      </c>
      <c r="F43" s="33">
        <v>-4.5016827070510579E-2</v>
      </c>
      <c r="G43" s="32">
        <v>5.1369357058930865E-2</v>
      </c>
      <c r="H43" s="33">
        <v>5.1509038625963677E-2</v>
      </c>
      <c r="I43" s="32">
        <v>0</v>
      </c>
      <c r="J43" s="33">
        <v>0</v>
      </c>
      <c r="K43" s="32">
        <v>-1.266681275749737E-2</v>
      </c>
      <c r="L43" s="33">
        <v>-1.2701255864372429E-2</v>
      </c>
      <c r="M43" s="32">
        <v>-5.5440676351311224E-2</v>
      </c>
      <c r="N43" s="33">
        <v>-5.5591428492149264E-2</v>
      </c>
      <c r="O43" s="32">
        <v>0</v>
      </c>
      <c r="P43" s="33">
        <v>0</v>
      </c>
      <c r="Q43" s="32">
        <v>8.4016461622881122E-3</v>
      </c>
      <c r="R43" s="33">
        <v>8.4244915932762954E-3</v>
      </c>
      <c r="S43" s="32">
        <v>0</v>
      </c>
      <c r="T43" s="33">
        <v>0</v>
      </c>
      <c r="U43" s="32">
        <v>8.5032377921760327E-2</v>
      </c>
      <c r="V43" s="33">
        <v>8.52635946719138E-2</v>
      </c>
      <c r="W43" s="32">
        <v>0</v>
      </c>
      <c r="X43" s="33">
        <v>0</v>
      </c>
      <c r="Y43" s="32">
        <v>0</v>
      </c>
      <c r="Z43" s="33">
        <v>0</v>
      </c>
      <c r="AA43" s="32">
        <v>8.8938988553262099E-3</v>
      </c>
      <c r="AB43" s="33">
        <v>8.9180828007806578E-3</v>
      </c>
      <c r="AC43" s="32">
        <v>0</v>
      </c>
      <c r="AD43" s="33">
        <v>0</v>
      </c>
      <c r="AE43" s="32">
        <v>-5.3628011564030853E-3</v>
      </c>
      <c r="AF43" s="33">
        <v>-5.3773834776953411E-3</v>
      </c>
      <c r="AG43" s="32">
        <v>7.1433617056191334E-3</v>
      </c>
      <c r="AH43" s="33">
        <v>7.162785658225479E-3</v>
      </c>
      <c r="AI43" s="32">
        <v>0</v>
      </c>
      <c r="AJ43" s="33">
        <v>0</v>
      </c>
      <c r="AK43" s="32">
        <v>0</v>
      </c>
      <c r="AL43" s="33">
        <v>0</v>
      </c>
      <c r="AM43" s="32">
        <v>9.6865120210618549E-3</v>
      </c>
      <c r="AN43" s="33">
        <v>1.0008847512833707E-2</v>
      </c>
      <c r="AO43" s="32">
        <v>0</v>
      </c>
      <c r="AP43" s="33">
        <v>0</v>
      </c>
      <c r="AQ43" s="32">
        <v>5.2162112458159937E-2</v>
      </c>
      <c r="AR43" s="33">
        <v>5.2599945958266003E-2</v>
      </c>
    </row>
    <row r="44" spans="2:44" ht="17.25" customHeight="1" x14ac:dyDescent="0.25">
      <c r="B44" s="10" t="s">
        <v>40</v>
      </c>
      <c r="C44" s="32">
        <v>0</v>
      </c>
      <c r="D44" s="33">
        <v>0</v>
      </c>
      <c r="E44" s="32">
        <v>1.394856636740549E-3</v>
      </c>
      <c r="F44" s="33">
        <v>1.6709775636382318E-2</v>
      </c>
      <c r="G44" s="32">
        <v>3.806252651905595E-3</v>
      </c>
      <c r="H44" s="33">
        <v>4.5597250752123841E-2</v>
      </c>
      <c r="I44" s="32">
        <v>0</v>
      </c>
      <c r="J44" s="33">
        <v>0</v>
      </c>
      <c r="K44" s="32">
        <v>7.7077595566770185E-3</v>
      </c>
      <c r="L44" s="33">
        <v>9.2335606010536253E-2</v>
      </c>
      <c r="M44" s="32">
        <v>3.0342750713587829E-3</v>
      </c>
      <c r="N44" s="33">
        <v>3.6349295207822152E-2</v>
      </c>
      <c r="O44" s="32">
        <v>-8.5734808587889511E-4</v>
      </c>
      <c r="P44" s="33">
        <v>-1.0270657055334809E-2</v>
      </c>
      <c r="Q44" s="32">
        <v>8.9591201649985575E-3</v>
      </c>
      <c r="R44" s="33">
        <v>0.10732636165845477</v>
      </c>
      <c r="S44" s="32">
        <v>0</v>
      </c>
      <c r="T44" s="33">
        <v>0</v>
      </c>
      <c r="U44" s="32">
        <v>9.0494159467797708E-3</v>
      </c>
      <c r="V44" s="33">
        <v>0.10840806583846607</v>
      </c>
      <c r="W44" s="32">
        <v>0</v>
      </c>
      <c r="X44" s="33">
        <v>0</v>
      </c>
      <c r="Y44" s="32">
        <v>0</v>
      </c>
      <c r="Z44" s="33">
        <v>0</v>
      </c>
      <c r="AA44" s="32">
        <v>1.0961149946689064E-2</v>
      </c>
      <c r="AB44" s="33">
        <v>0.13130980740351283</v>
      </c>
      <c r="AC44" s="32">
        <v>0</v>
      </c>
      <c r="AD44" s="33">
        <v>0</v>
      </c>
      <c r="AE44" s="32">
        <v>-4.8270584099250335E-3</v>
      </c>
      <c r="AF44" s="33">
        <v>-5.7826059602827939E-2</v>
      </c>
      <c r="AG44" s="32">
        <v>9.9958002668043555E-4</v>
      </c>
      <c r="AH44" s="33">
        <v>1.1974533824112399E-2</v>
      </c>
      <c r="AI44" s="32">
        <v>0</v>
      </c>
      <c r="AJ44" s="33">
        <v>0</v>
      </c>
      <c r="AK44" s="32">
        <v>0</v>
      </c>
      <c r="AL44" s="33">
        <v>0</v>
      </c>
      <c r="AM44" s="32">
        <v>-3.8562700508482095E-3</v>
      </c>
      <c r="AN44" s="33">
        <v>8.9249632347032204E-2</v>
      </c>
      <c r="AO44" s="32">
        <v>0</v>
      </c>
      <c r="AP44" s="33">
        <v>0</v>
      </c>
      <c r="AQ44" s="32">
        <v>3.6371733455177635E-2</v>
      </c>
      <c r="AR44" s="33">
        <v>0.5711636120202801</v>
      </c>
    </row>
    <row r="45" spans="2:44" ht="17.25" customHeight="1" x14ac:dyDescent="0.25">
      <c r="B45" s="10" t="s">
        <v>41</v>
      </c>
      <c r="C45" s="32">
        <v>0</v>
      </c>
      <c r="D45" s="33">
        <v>0</v>
      </c>
      <c r="E45" s="32">
        <v>7.9400909252069773E-3</v>
      </c>
      <c r="F45" s="33">
        <v>2.1202896568020879E-2</v>
      </c>
      <c r="G45" s="32">
        <v>-2.166883511759643E-3</v>
      </c>
      <c r="H45" s="33">
        <v>-5.7863577895482798E-3</v>
      </c>
      <c r="I45" s="32">
        <v>0</v>
      </c>
      <c r="J45" s="33">
        <v>0</v>
      </c>
      <c r="K45" s="32">
        <v>-8.1623186990742447E-4</v>
      </c>
      <c r="L45" s="33">
        <v>-2.1796324596516925E-3</v>
      </c>
      <c r="M45" s="32">
        <v>-1.8376727759896738E-3</v>
      </c>
      <c r="N45" s="33">
        <v>-4.9072468013533488E-3</v>
      </c>
      <c r="O45" s="32">
        <v>-6.7506631078573243E-4</v>
      </c>
      <c r="P45" s="33">
        <v>-1.8026696796011876E-3</v>
      </c>
      <c r="Q45" s="32">
        <v>4.2127579392998715E-3</v>
      </c>
      <c r="R45" s="33">
        <v>1.1249577831598412E-2</v>
      </c>
      <c r="S45" s="32">
        <v>0</v>
      </c>
      <c r="T45" s="33">
        <v>0</v>
      </c>
      <c r="U45" s="32">
        <v>1.281211098461843E-2</v>
      </c>
      <c r="V45" s="33">
        <v>3.4212941209837755E-2</v>
      </c>
      <c r="W45" s="32">
        <v>0</v>
      </c>
      <c r="X45" s="33">
        <v>0</v>
      </c>
      <c r="Y45" s="32">
        <v>3.4900732463594153E-5</v>
      </c>
      <c r="Z45" s="33">
        <v>9.3197499567931885E-5</v>
      </c>
      <c r="AA45" s="32">
        <v>-5.0595295191797618E-3</v>
      </c>
      <c r="AB45" s="33">
        <v>-1.3510762293345024E-2</v>
      </c>
      <c r="AC45" s="32">
        <v>0</v>
      </c>
      <c r="AD45" s="33">
        <v>0</v>
      </c>
      <c r="AE45" s="32">
        <v>-8.0302214747751677E-4</v>
      </c>
      <c r="AF45" s="33">
        <v>-2.1443577529751678E-3</v>
      </c>
      <c r="AG45" s="32">
        <v>6.4137492923821426E-4</v>
      </c>
      <c r="AH45" s="33">
        <v>1.7127015816393865E-3</v>
      </c>
      <c r="AI45" s="32">
        <v>0</v>
      </c>
      <c r="AJ45" s="33">
        <v>0</v>
      </c>
      <c r="AK45" s="32">
        <v>0</v>
      </c>
      <c r="AL45" s="33">
        <v>0</v>
      </c>
      <c r="AM45" s="32">
        <v>-5.6654636274411363E-3</v>
      </c>
      <c r="AN45" s="33">
        <v>-1.489310460065818E-2</v>
      </c>
      <c r="AO45" s="32">
        <v>0.11810375865192757</v>
      </c>
      <c r="AP45" s="33">
        <v>0.3186100958920739</v>
      </c>
      <c r="AQ45" s="32">
        <v>0.12672112440021377</v>
      </c>
      <c r="AR45" s="33">
        <v>0.34185727920560538</v>
      </c>
    </row>
    <row r="46" spans="2:44" ht="17.25" customHeight="1" x14ac:dyDescent="0.25">
      <c r="B46" s="10" t="s">
        <v>42</v>
      </c>
      <c r="C46" s="32">
        <v>0</v>
      </c>
      <c r="D46" s="33">
        <v>0</v>
      </c>
      <c r="E46" s="32">
        <v>7.5431586407306295E-3</v>
      </c>
      <c r="F46" s="33">
        <v>2.1071392202875128E-2</v>
      </c>
      <c r="G46" s="32">
        <v>-1.6421405086093355E-3</v>
      </c>
      <c r="H46" s="33">
        <v>-4.5872277592429178E-3</v>
      </c>
      <c r="I46" s="32">
        <v>0</v>
      </c>
      <c r="J46" s="33">
        <v>0</v>
      </c>
      <c r="K46" s="32">
        <v>-2.1179003481264225E-4</v>
      </c>
      <c r="L46" s="33">
        <v>-5.9162362887388298E-4</v>
      </c>
      <c r="M46" s="32">
        <v>-5.8363468309763356E-4</v>
      </c>
      <c r="N46" s="33">
        <v>-1.6303508777273379E-3</v>
      </c>
      <c r="O46" s="32">
        <v>-6.306658921826358E-4</v>
      </c>
      <c r="P46" s="33">
        <v>-1.7617299325243252E-3</v>
      </c>
      <c r="Q46" s="32">
        <v>4.7563305935431899E-3</v>
      </c>
      <c r="R46" s="33">
        <v>1.3286543761908298E-2</v>
      </c>
      <c r="S46" s="32">
        <v>0</v>
      </c>
      <c r="T46" s="33">
        <v>0</v>
      </c>
      <c r="U46" s="32">
        <v>1.3810896942650253E-2</v>
      </c>
      <c r="V46" s="33">
        <v>3.8579968951029553E-2</v>
      </c>
      <c r="W46" s="32">
        <v>0</v>
      </c>
      <c r="X46" s="33">
        <v>0</v>
      </c>
      <c r="Y46" s="32">
        <v>4.2408840779328827E-5</v>
      </c>
      <c r="Z46" s="33">
        <v>1.1846672720183804E-4</v>
      </c>
      <c r="AA46" s="32">
        <v>-4.6295422674542674E-3</v>
      </c>
      <c r="AB46" s="33">
        <v>-1.2932367657041866E-2</v>
      </c>
      <c r="AC46" s="32">
        <v>0</v>
      </c>
      <c r="AD46" s="33">
        <v>0</v>
      </c>
      <c r="AE46" s="32">
        <v>-1.1464113119694641E-3</v>
      </c>
      <c r="AF46" s="33">
        <v>-3.2024359463793672E-3</v>
      </c>
      <c r="AG46" s="32">
        <v>7.1199018410861292E-4</v>
      </c>
      <c r="AH46" s="33">
        <v>1.9889047981753727E-3</v>
      </c>
      <c r="AI46" s="32">
        <v>0</v>
      </c>
      <c r="AJ46" s="33">
        <v>0</v>
      </c>
      <c r="AK46" s="32">
        <v>0</v>
      </c>
      <c r="AL46" s="33">
        <v>0</v>
      </c>
      <c r="AM46" s="32">
        <v>-1.2818527666820234E-3</v>
      </c>
      <c r="AN46" s="33">
        <v>-3.5016033423191928E-3</v>
      </c>
      <c r="AO46" s="32">
        <v>0.11420682379949731</v>
      </c>
      <c r="AP46" s="33">
        <v>0.31957062356548027</v>
      </c>
      <c r="AQ46" s="32">
        <v>0.13094557153650133</v>
      </c>
      <c r="AR46" s="33">
        <v>0.36640856086256157</v>
      </c>
    </row>
    <row r="47" spans="2:44" ht="17.25" customHeight="1" x14ac:dyDescent="0.25">
      <c r="B47" s="10" t="s">
        <v>43</v>
      </c>
      <c r="C47" s="32">
        <v>0</v>
      </c>
      <c r="D47" s="33">
        <v>0</v>
      </c>
      <c r="E47" s="32">
        <v>7.3604432200820025E-3</v>
      </c>
      <c r="F47" s="33">
        <v>2.0939511263997179E-2</v>
      </c>
      <c r="G47" s="32">
        <v>-1.4590602383734996E-3</v>
      </c>
      <c r="H47" s="33">
        <v>-4.150838119763911E-3</v>
      </c>
      <c r="I47" s="32">
        <v>0</v>
      </c>
      <c r="J47" s="33">
        <v>0</v>
      </c>
      <c r="K47" s="32">
        <v>1.0276318739577128E-4</v>
      </c>
      <c r="L47" s="33">
        <v>2.9234800889765822E-4</v>
      </c>
      <c r="M47" s="32">
        <v>-1.361093890958065E-3</v>
      </c>
      <c r="N47" s="33">
        <v>-3.8721365016867182E-3</v>
      </c>
      <c r="O47" s="32">
        <v>-8.0346649543661108E-4</v>
      </c>
      <c r="P47" s="33">
        <v>-2.285758510511382E-3</v>
      </c>
      <c r="Q47" s="32">
        <v>4.9239488559724709E-3</v>
      </c>
      <c r="R47" s="33">
        <v>1.400799917207074E-2</v>
      </c>
      <c r="S47" s="32">
        <v>0</v>
      </c>
      <c r="T47" s="33">
        <v>0</v>
      </c>
      <c r="U47" s="32">
        <v>1.3372564965241196E-2</v>
      </c>
      <c r="V47" s="33">
        <v>3.8043221901938651E-2</v>
      </c>
      <c r="W47" s="32">
        <v>0</v>
      </c>
      <c r="X47" s="33">
        <v>0</v>
      </c>
      <c r="Y47" s="32">
        <v>4.3831511551628566E-5</v>
      </c>
      <c r="Z47" s="33">
        <v>1.2469499490874725E-4</v>
      </c>
      <c r="AA47" s="32">
        <v>-4.5322744072910925E-3</v>
      </c>
      <c r="AB47" s="33">
        <v>-1.2893735902216541E-2</v>
      </c>
      <c r="AC47" s="32">
        <v>0</v>
      </c>
      <c r="AD47" s="33">
        <v>0</v>
      </c>
      <c r="AE47" s="32">
        <v>-1.2373871927762181E-3</v>
      </c>
      <c r="AF47" s="33">
        <v>-3.5202069068844821E-3</v>
      </c>
      <c r="AG47" s="32">
        <v>6.1326594987454186E-4</v>
      </c>
      <c r="AH47" s="33">
        <v>1.7446624994250648E-3</v>
      </c>
      <c r="AI47" s="32">
        <v>0</v>
      </c>
      <c r="AJ47" s="33">
        <v>0</v>
      </c>
      <c r="AK47" s="32">
        <v>0</v>
      </c>
      <c r="AL47" s="33">
        <v>0</v>
      </c>
      <c r="AM47" s="32">
        <v>-2.8548769433625054E-3</v>
      </c>
      <c r="AN47" s="33">
        <v>-8.0540876836594499E-3</v>
      </c>
      <c r="AO47" s="32">
        <v>0.11154610445572488</v>
      </c>
      <c r="AP47" s="33">
        <v>0.31786701377962157</v>
      </c>
      <c r="AQ47" s="32">
        <v>0.1257147629776445</v>
      </c>
      <c r="AR47" s="33">
        <v>0.35824268799613712</v>
      </c>
    </row>
    <row r="48" spans="2:44" ht="17.25" customHeight="1" x14ac:dyDescent="0.25">
      <c r="B48" s="10" t="s">
        <v>44</v>
      </c>
      <c r="C48" s="32">
        <v>0</v>
      </c>
      <c r="D48" s="33">
        <v>0</v>
      </c>
      <c r="E48" s="32">
        <v>7.6333601471612056E-3</v>
      </c>
      <c r="F48" s="33">
        <v>2.1995369027671963E-2</v>
      </c>
      <c r="G48" s="32">
        <v>-2.0688061663172164E-3</v>
      </c>
      <c r="H48" s="33">
        <v>-5.9612220827536255E-3</v>
      </c>
      <c r="I48" s="32">
        <v>0</v>
      </c>
      <c r="J48" s="33">
        <v>0</v>
      </c>
      <c r="K48" s="32">
        <v>2.0615591509876019E-4</v>
      </c>
      <c r="L48" s="33">
        <v>5.9403399583102257E-4</v>
      </c>
      <c r="M48" s="32">
        <v>-2.3714380991490813E-3</v>
      </c>
      <c r="N48" s="33">
        <v>-6.8332497237757472E-3</v>
      </c>
      <c r="O48" s="32">
        <v>-6.7014851471047798E-4</v>
      </c>
      <c r="P48" s="33">
        <v>-1.9310190532384475E-3</v>
      </c>
      <c r="Q48" s="32">
        <v>4.3608406669262134E-3</v>
      </c>
      <c r="R48" s="33">
        <v>1.2565671983339133E-2</v>
      </c>
      <c r="S48" s="32">
        <v>0</v>
      </c>
      <c r="T48" s="33">
        <v>0</v>
      </c>
      <c r="U48" s="32">
        <v>8.0932950374399404E-3</v>
      </c>
      <c r="V48" s="33">
        <v>2.3320661879751903E-2</v>
      </c>
      <c r="W48" s="32">
        <v>0</v>
      </c>
      <c r="X48" s="33">
        <v>0</v>
      </c>
      <c r="Y48" s="32">
        <v>5.1613196583977228E-5</v>
      </c>
      <c r="Z48" s="33">
        <v>1.4872235603657913E-4</v>
      </c>
      <c r="AA48" s="32">
        <v>-6.3452631154445882E-3</v>
      </c>
      <c r="AB48" s="33">
        <v>-1.8283744132495006E-2</v>
      </c>
      <c r="AC48" s="32">
        <v>0</v>
      </c>
      <c r="AD48" s="33">
        <v>0</v>
      </c>
      <c r="AE48" s="32">
        <v>-7.0394599367618049E-4</v>
      </c>
      <c r="AF48" s="33">
        <v>-2.0284057882711259E-3</v>
      </c>
      <c r="AG48" s="32">
        <v>-2.9547126009221714E-5</v>
      </c>
      <c r="AH48" s="33">
        <v>-8.5139431095893059E-5</v>
      </c>
      <c r="AI48" s="32">
        <v>0</v>
      </c>
      <c r="AJ48" s="33">
        <v>0</v>
      </c>
      <c r="AK48" s="32">
        <v>0</v>
      </c>
      <c r="AL48" s="33">
        <v>0</v>
      </c>
      <c r="AM48" s="32">
        <v>-8.6253174318267067E-3</v>
      </c>
      <c r="AN48" s="33">
        <v>-2.4858027318569675E-2</v>
      </c>
      <c r="AO48" s="32">
        <v>0.12233777444525229</v>
      </c>
      <c r="AP48" s="33">
        <v>0.35364898995264404</v>
      </c>
      <c r="AQ48" s="32">
        <v>0.12186857296132891</v>
      </c>
      <c r="AR48" s="33">
        <v>0.35229264166507512</v>
      </c>
    </row>
    <row r="49" spans="2:44" ht="17.25" customHeight="1" x14ac:dyDescent="0.25">
      <c r="B49" s="10" t="s">
        <v>45</v>
      </c>
      <c r="C49" s="32">
        <v>0</v>
      </c>
      <c r="D49" s="33">
        <v>0</v>
      </c>
      <c r="E49" s="32">
        <v>3.5926874630844985E-3</v>
      </c>
      <c r="F49" s="33">
        <v>0.13423455797962447</v>
      </c>
      <c r="G49" s="32">
        <v>-3.6133785374117267E-3</v>
      </c>
      <c r="H49" s="33">
        <v>-0.13500764421241485</v>
      </c>
      <c r="I49" s="32">
        <v>0</v>
      </c>
      <c r="J49" s="33">
        <v>0</v>
      </c>
      <c r="K49" s="32">
        <v>3.97441467121884E-2</v>
      </c>
      <c r="L49" s="33">
        <v>1.4849713538977554</v>
      </c>
      <c r="M49" s="32">
        <v>-1.0645622614744443E-3</v>
      </c>
      <c r="N49" s="33">
        <v>-3.9775529065394721E-2</v>
      </c>
      <c r="O49" s="32">
        <v>-3.258458146415677E-5</v>
      </c>
      <c r="P49" s="33">
        <v>-1.2174665719655309E-3</v>
      </c>
      <c r="Q49" s="32">
        <v>-6.5454575692713846E-4</v>
      </c>
      <c r="R49" s="33">
        <v>-2.4455970985876263E-2</v>
      </c>
      <c r="S49" s="32">
        <v>0</v>
      </c>
      <c r="T49" s="33">
        <v>0</v>
      </c>
      <c r="U49" s="32">
        <v>1.2381174796996852E-2</v>
      </c>
      <c r="V49" s="33">
        <v>0.46260119846787262</v>
      </c>
      <c r="W49" s="32">
        <v>0</v>
      </c>
      <c r="X49" s="33">
        <v>0</v>
      </c>
      <c r="Y49" s="32">
        <v>0</v>
      </c>
      <c r="Z49" s="33">
        <v>0</v>
      </c>
      <c r="AA49" s="32">
        <v>1.389392559891367E-2</v>
      </c>
      <c r="AB49" s="33">
        <v>0.51912251776299456</v>
      </c>
      <c r="AC49" s="32">
        <v>0</v>
      </c>
      <c r="AD49" s="33">
        <v>0</v>
      </c>
      <c r="AE49" s="32">
        <v>-5.774927383866757E-3</v>
      </c>
      <c r="AF49" s="33">
        <v>-0.21577018115353752</v>
      </c>
      <c r="AG49" s="32">
        <v>2.6065593601853898E-4</v>
      </c>
      <c r="AH49" s="33">
        <v>9.7389585695211167E-3</v>
      </c>
      <c r="AI49" s="32">
        <v>0</v>
      </c>
      <c r="AJ49" s="33">
        <v>0</v>
      </c>
      <c r="AK49" s="32">
        <v>0</v>
      </c>
      <c r="AL49" s="33">
        <v>0</v>
      </c>
      <c r="AM49" s="32">
        <v>1.2819553129201466E-2</v>
      </c>
      <c r="AN49" s="33">
        <v>-1.167589645451546</v>
      </c>
      <c r="AO49" s="32">
        <v>0</v>
      </c>
      <c r="AP49" s="33">
        <v>0</v>
      </c>
      <c r="AQ49" s="32">
        <v>7.1552145115259203E-2</v>
      </c>
      <c r="AR49" s="33">
        <v>1.0268521492370333</v>
      </c>
    </row>
    <row r="50" spans="2:44" ht="17.25" customHeight="1" x14ac:dyDescent="0.25">
      <c r="B50" s="10" t="s">
        <v>46</v>
      </c>
      <c r="C50" s="32">
        <v>0</v>
      </c>
      <c r="D50" s="33">
        <v>0</v>
      </c>
      <c r="E50" s="32">
        <v>7.6068638526425314E-3</v>
      </c>
      <c r="F50" s="33">
        <v>6.8225392948111363E-3</v>
      </c>
      <c r="G50" s="32">
        <v>5.0485903889252448E-3</v>
      </c>
      <c r="H50" s="33">
        <v>4.5280429595020433E-3</v>
      </c>
      <c r="I50" s="32">
        <v>0</v>
      </c>
      <c r="J50" s="33">
        <v>0</v>
      </c>
      <c r="K50" s="32">
        <v>-3.8801480032628621E-3</v>
      </c>
      <c r="L50" s="33">
        <v>-3.4800757230257773E-3</v>
      </c>
      <c r="M50" s="32">
        <v>-1.1255827294507359E-3</v>
      </c>
      <c r="N50" s="33">
        <v>-1.0095267313836587E-3</v>
      </c>
      <c r="O50" s="32">
        <v>-1.5300206387534043E-3</v>
      </c>
      <c r="P50" s="33">
        <v>-1.3722640672925168E-3</v>
      </c>
      <c r="Q50" s="32">
        <v>-2.5717323845617646E-3</v>
      </c>
      <c r="R50" s="33">
        <v>-2.306567540750204E-3</v>
      </c>
      <c r="S50" s="32">
        <v>0</v>
      </c>
      <c r="T50" s="33">
        <v>0</v>
      </c>
      <c r="U50" s="32">
        <v>0.10346483305502407</v>
      </c>
      <c r="V50" s="33">
        <v>9.2796834914267379E-2</v>
      </c>
      <c r="W50" s="32">
        <v>0</v>
      </c>
      <c r="X50" s="33">
        <v>0</v>
      </c>
      <c r="Y50" s="32">
        <v>1.2529989944942699E-5</v>
      </c>
      <c r="Z50" s="33">
        <v>1.1238054265172437E-5</v>
      </c>
      <c r="AA50" s="32">
        <v>4.751071138841878E-3</v>
      </c>
      <c r="AB50" s="33">
        <v>4.2612001693618229E-3</v>
      </c>
      <c r="AC50" s="32">
        <v>0</v>
      </c>
      <c r="AD50" s="33">
        <v>0</v>
      </c>
      <c r="AE50" s="32">
        <v>-4.5263892879485734E-3</v>
      </c>
      <c r="AF50" s="33">
        <v>-4.0596846977765111E-3</v>
      </c>
      <c r="AG50" s="32">
        <v>1.1026261640048274E-2</v>
      </c>
      <c r="AH50" s="33">
        <v>9.8893715953602968E-3</v>
      </c>
      <c r="AI50" s="32">
        <v>0</v>
      </c>
      <c r="AJ50" s="33">
        <v>0</v>
      </c>
      <c r="AK50" s="32">
        <v>0</v>
      </c>
      <c r="AL50" s="33">
        <v>0</v>
      </c>
      <c r="AM50" s="32">
        <v>-9.6048281456035056E-2</v>
      </c>
      <c r="AN50" s="33">
        <v>-6.763874358649824E-2</v>
      </c>
      <c r="AO50" s="32">
        <v>0.12315811036925139</v>
      </c>
      <c r="AP50" s="33">
        <v>0.21299666779933557</v>
      </c>
      <c r="AQ50" s="32">
        <v>0.14538610593466594</v>
      </c>
      <c r="AR50" s="33">
        <v>0.25143903244017651</v>
      </c>
    </row>
    <row r="51" spans="2:44" ht="17.25" customHeight="1" x14ac:dyDescent="0.25">
      <c r="B51" s="10" t="s">
        <v>47</v>
      </c>
      <c r="C51" s="32">
        <v>0</v>
      </c>
      <c r="D51" s="33">
        <v>0</v>
      </c>
      <c r="E51" s="32">
        <v>7.6742408079923941E-3</v>
      </c>
      <c r="F51" s="33">
        <v>1.106007943484455E-2</v>
      </c>
      <c r="G51" s="32">
        <v>-7.7770569621815611E-4</v>
      </c>
      <c r="H51" s="33">
        <v>-1.1208257588355419E-3</v>
      </c>
      <c r="I51" s="32">
        <v>0</v>
      </c>
      <c r="J51" s="33">
        <v>0</v>
      </c>
      <c r="K51" s="32">
        <v>9.4562346010595988E-3</v>
      </c>
      <c r="L51" s="33">
        <v>1.3628280433072293E-2</v>
      </c>
      <c r="M51" s="32">
        <v>-1.7738875069619464E-3</v>
      </c>
      <c r="N51" s="33">
        <v>-2.5565182571603007E-3</v>
      </c>
      <c r="O51" s="32">
        <v>-8.8904417791701995E-4</v>
      </c>
      <c r="P51" s="33">
        <v>-1.2812862503102096E-3</v>
      </c>
      <c r="Q51" s="32">
        <v>-3.9209107694220258E-3</v>
      </c>
      <c r="R51" s="33">
        <v>-5.6507979944517839E-3</v>
      </c>
      <c r="S51" s="32">
        <v>0</v>
      </c>
      <c r="T51" s="33">
        <v>0</v>
      </c>
      <c r="U51" s="32">
        <v>4.3835673774010653E-2</v>
      </c>
      <c r="V51" s="33">
        <v>6.3175765023632202E-2</v>
      </c>
      <c r="W51" s="32">
        <v>0</v>
      </c>
      <c r="X51" s="33">
        <v>0</v>
      </c>
      <c r="Y51" s="32">
        <v>4.0748415111035996E-5</v>
      </c>
      <c r="Z51" s="33">
        <v>5.8726422488497576E-5</v>
      </c>
      <c r="AA51" s="32">
        <v>-3.1518767743119458E-3</v>
      </c>
      <c r="AB51" s="33">
        <v>-4.5424698501024263E-3</v>
      </c>
      <c r="AC51" s="32">
        <v>0</v>
      </c>
      <c r="AD51" s="33">
        <v>0</v>
      </c>
      <c r="AE51" s="32">
        <v>-1.9833528408315093E-3</v>
      </c>
      <c r="AF51" s="33">
        <v>-2.8583987023282909E-3</v>
      </c>
      <c r="AG51" s="32">
        <v>3.9178502352996691E-3</v>
      </c>
      <c r="AH51" s="33">
        <v>5.6463871671983412E-3</v>
      </c>
      <c r="AI51" s="32">
        <v>0</v>
      </c>
      <c r="AJ51" s="33">
        <v>0</v>
      </c>
      <c r="AK51" s="32">
        <v>0</v>
      </c>
      <c r="AL51" s="33">
        <v>0</v>
      </c>
      <c r="AM51" s="32">
        <v>-1.1550879692296512E-2</v>
      </c>
      <c r="AN51" s="33">
        <v>-1.2823121069863719E-2</v>
      </c>
      <c r="AO51" s="32">
        <v>0.11813516572639871</v>
      </c>
      <c r="AP51" s="33">
        <v>0.18130709635310738</v>
      </c>
      <c r="AQ51" s="32">
        <v>0.15901225610191294</v>
      </c>
      <c r="AR51" s="33">
        <v>0.24404291695129099</v>
      </c>
    </row>
    <row r="52" spans="2:44" ht="17.25" customHeight="1" x14ac:dyDescent="0.25">
      <c r="B52" s="10" t="s">
        <v>48</v>
      </c>
      <c r="C52" s="32">
        <v>0</v>
      </c>
      <c r="D52" s="33">
        <v>0</v>
      </c>
      <c r="E52" s="32">
        <v>7.8229706000039201E-3</v>
      </c>
      <c r="F52" s="33">
        <v>1.1558787166789486E-2</v>
      </c>
      <c r="G52" s="32">
        <v>-1.3926328789382048E-3</v>
      </c>
      <c r="H52" s="33">
        <v>-2.0576770477844786E-3</v>
      </c>
      <c r="I52" s="32">
        <v>0</v>
      </c>
      <c r="J52" s="33">
        <v>0</v>
      </c>
      <c r="K52" s="32">
        <v>9.9289270575735333E-3</v>
      </c>
      <c r="L52" s="33">
        <v>1.467043154335923E-2</v>
      </c>
      <c r="M52" s="32">
        <v>-2.9282654481506132E-3</v>
      </c>
      <c r="N52" s="33">
        <v>-4.3266425011261322E-3</v>
      </c>
      <c r="O52" s="32">
        <v>-7.2364201374397474E-4</v>
      </c>
      <c r="P52" s="33">
        <v>-1.0692132758118866E-3</v>
      </c>
      <c r="Q52" s="32">
        <v>-4.2083454874441983E-3</v>
      </c>
      <c r="R52" s="33">
        <v>-6.2180177199775422E-3</v>
      </c>
      <c r="S52" s="32">
        <v>0</v>
      </c>
      <c r="T52" s="33">
        <v>0</v>
      </c>
      <c r="U52" s="32">
        <v>3.7452763399274724E-2</v>
      </c>
      <c r="V52" s="33">
        <v>5.5338124489451967E-2</v>
      </c>
      <c r="W52" s="32">
        <v>0</v>
      </c>
      <c r="X52" s="33">
        <v>0</v>
      </c>
      <c r="Y52" s="32">
        <v>4.7542231764730047E-5</v>
      </c>
      <c r="Z52" s="33">
        <v>7.024576295888707E-5</v>
      </c>
      <c r="AA52" s="32">
        <v>-4.7005370880417452E-3</v>
      </c>
      <c r="AB52" s="33">
        <v>-6.9452527113225138E-3</v>
      </c>
      <c r="AC52" s="32">
        <v>0</v>
      </c>
      <c r="AD52" s="33">
        <v>0</v>
      </c>
      <c r="AE52" s="32">
        <v>-1.5242994408575239E-3</v>
      </c>
      <c r="AF52" s="33">
        <v>-2.2522202518977519E-3</v>
      </c>
      <c r="AG52" s="32">
        <v>3.1255986091083265E-3</v>
      </c>
      <c r="AH52" s="33">
        <v>4.6182110273402799E-3</v>
      </c>
      <c r="AI52" s="32">
        <v>0</v>
      </c>
      <c r="AJ52" s="33">
        <v>0</v>
      </c>
      <c r="AK52" s="32">
        <v>0</v>
      </c>
      <c r="AL52" s="33">
        <v>0</v>
      </c>
      <c r="AM52" s="32">
        <v>-1.6821277697853132E-2</v>
      </c>
      <c r="AN52" s="33">
        <v>-2.138214978361419E-2</v>
      </c>
      <c r="AO52" s="32">
        <v>0.13325975894543518</v>
      </c>
      <c r="AP52" s="33">
        <v>0.21463894170371467</v>
      </c>
      <c r="AQ52" s="32">
        <v>0.15933856078813102</v>
      </c>
      <c r="AR52" s="33">
        <v>0.25664356840208002</v>
      </c>
    </row>
    <row r="53" spans="2:44" ht="17.25" customHeight="1" x14ac:dyDescent="0.25">
      <c r="B53" s="10" t="s">
        <v>49</v>
      </c>
      <c r="C53" s="32">
        <v>0</v>
      </c>
      <c r="D53" s="33">
        <v>0</v>
      </c>
      <c r="E53" s="32">
        <v>7.5596115040030831E-3</v>
      </c>
      <c r="F53" s="33">
        <v>1.3258361472181734E-2</v>
      </c>
      <c r="G53" s="32">
        <v>-2.6541042790235725E-3</v>
      </c>
      <c r="H53" s="33">
        <v>-4.6548786134745779E-3</v>
      </c>
      <c r="I53" s="32">
        <v>0</v>
      </c>
      <c r="J53" s="33">
        <v>0</v>
      </c>
      <c r="K53" s="32">
        <v>1.5262233009301962E-2</v>
      </c>
      <c r="L53" s="33">
        <v>2.6767539840220067E-2</v>
      </c>
      <c r="M53" s="32">
        <v>-4.4607845201416474E-3</v>
      </c>
      <c r="N53" s="33">
        <v>-7.8235096586951602E-3</v>
      </c>
      <c r="O53" s="32">
        <v>-4.766878832722643E-4</v>
      </c>
      <c r="P53" s="33">
        <v>-8.3603506112517323E-4</v>
      </c>
      <c r="Q53" s="32">
        <v>-4.1707822149046336E-3</v>
      </c>
      <c r="R53" s="33">
        <v>-7.3148915387608593E-3</v>
      </c>
      <c r="S53" s="32">
        <v>0</v>
      </c>
      <c r="T53" s="33">
        <v>0</v>
      </c>
      <c r="U53" s="32">
        <v>2.4815300573096444E-2</v>
      </c>
      <c r="V53" s="33">
        <v>4.3522107566602131E-2</v>
      </c>
      <c r="W53" s="32">
        <v>0</v>
      </c>
      <c r="X53" s="33">
        <v>0</v>
      </c>
      <c r="Y53" s="32">
        <v>5.1811512433053153E-5</v>
      </c>
      <c r="Z53" s="33">
        <v>9.0869188171138759E-5</v>
      </c>
      <c r="AA53" s="32">
        <v>-5.3898361595043909E-3</v>
      </c>
      <c r="AB53" s="33">
        <v>-9.4529191137273649E-3</v>
      </c>
      <c r="AC53" s="32">
        <v>0</v>
      </c>
      <c r="AD53" s="33">
        <v>0</v>
      </c>
      <c r="AE53" s="32">
        <v>-1.4145196636581314E-3</v>
      </c>
      <c r="AF53" s="33">
        <v>-2.4808434931287149E-3</v>
      </c>
      <c r="AG53" s="32">
        <v>1.4539106828757031E-3</v>
      </c>
      <c r="AH53" s="33">
        <v>2.5499291030530724E-3</v>
      </c>
      <c r="AI53" s="32">
        <v>0</v>
      </c>
      <c r="AJ53" s="33">
        <v>0</v>
      </c>
      <c r="AK53" s="32">
        <v>0</v>
      </c>
      <c r="AL53" s="33">
        <v>0</v>
      </c>
      <c r="AM53" s="32">
        <v>-1.7863511224343043E-2</v>
      </c>
      <c r="AN53" s="33">
        <v>-2.9445941439974144E-2</v>
      </c>
      <c r="AO53" s="32">
        <v>0.12923499768212343</v>
      </c>
      <c r="AP53" s="33">
        <v>0.24580846700640424</v>
      </c>
      <c r="AQ53" s="32">
        <v>0.14194763901898599</v>
      </c>
      <c r="AR53" s="33">
        <v>0.26998825525774639</v>
      </c>
    </row>
    <row r="54" spans="2:44" ht="17.25" customHeight="1" x14ac:dyDescent="0.25">
      <c r="B54" s="10" t="s">
        <v>50</v>
      </c>
      <c r="C54" s="32">
        <v>0</v>
      </c>
      <c r="D54" s="33">
        <v>0</v>
      </c>
      <c r="E54" s="32">
        <v>1.6038121167034625E-3</v>
      </c>
      <c r="F54" s="33">
        <v>7.9541220278223079E-3</v>
      </c>
      <c r="G54" s="32">
        <v>-1.3664093252161447E-3</v>
      </c>
      <c r="H54" s="33">
        <v>-6.7767205394755337E-3</v>
      </c>
      <c r="I54" s="32">
        <v>0</v>
      </c>
      <c r="J54" s="33">
        <v>0</v>
      </c>
      <c r="K54" s="32">
        <v>2.5232259012607949E-2</v>
      </c>
      <c r="L54" s="33">
        <v>0.12513963770046832</v>
      </c>
      <c r="M54" s="32">
        <v>-3.9546502323875021E-3</v>
      </c>
      <c r="N54" s="33">
        <v>-1.9613126873251119E-2</v>
      </c>
      <c r="O54" s="32">
        <v>-1.6553189417731762E-3</v>
      </c>
      <c r="P54" s="33">
        <v>-8.2095706353015885E-3</v>
      </c>
      <c r="Q54" s="32">
        <v>-1.6840432236822078E-3</v>
      </c>
      <c r="R54" s="33">
        <v>-8.3520289950342885E-3</v>
      </c>
      <c r="S54" s="32">
        <v>0</v>
      </c>
      <c r="T54" s="33">
        <v>0</v>
      </c>
      <c r="U54" s="32">
        <v>3.3976274934448991E-2</v>
      </c>
      <c r="V54" s="33">
        <v>0.16850567099774771</v>
      </c>
      <c r="W54" s="32">
        <v>0</v>
      </c>
      <c r="X54" s="33">
        <v>0</v>
      </c>
      <c r="Y54" s="32">
        <v>1.8989462625240705E-5</v>
      </c>
      <c r="Z54" s="33">
        <v>9.4178427379354446E-5</v>
      </c>
      <c r="AA54" s="32">
        <v>1.7703721671778139E-2</v>
      </c>
      <c r="AB54" s="33">
        <v>8.780178242658554E-2</v>
      </c>
      <c r="AC54" s="32">
        <v>0</v>
      </c>
      <c r="AD54" s="33">
        <v>0</v>
      </c>
      <c r="AE54" s="32">
        <v>-3.4202517503465479E-3</v>
      </c>
      <c r="AF54" s="33">
        <v>-1.6962772325255671E-2</v>
      </c>
      <c r="AG54" s="32">
        <v>1.6488672402594773E-3</v>
      </c>
      <c r="AH54" s="33">
        <v>8.1775733579432242E-3</v>
      </c>
      <c r="AI54" s="32">
        <v>0</v>
      </c>
      <c r="AJ54" s="33">
        <v>0</v>
      </c>
      <c r="AK54" s="32">
        <v>0</v>
      </c>
      <c r="AL54" s="33">
        <v>0</v>
      </c>
      <c r="AM54" s="32">
        <v>-7.8218693370744052E-3</v>
      </c>
      <c r="AN54" s="33">
        <v>-7.6145434526351252E-3</v>
      </c>
      <c r="AO54" s="32">
        <v>0</v>
      </c>
      <c r="AP54" s="33">
        <v>0</v>
      </c>
      <c r="AQ54" s="32">
        <v>6.0281381627943276E-2</v>
      </c>
      <c r="AR54" s="33">
        <v>0.33014420211699314</v>
      </c>
    </row>
    <row r="55" spans="2:44" ht="17.25" customHeight="1" x14ac:dyDescent="0.25">
      <c r="B55" s="10" t="s">
        <v>51</v>
      </c>
      <c r="C55" s="32">
        <v>0</v>
      </c>
      <c r="D55" s="33">
        <v>0</v>
      </c>
      <c r="E55" s="32">
        <v>5.2549500708785057E-3</v>
      </c>
      <c r="F55" s="33">
        <v>1.0414390636171778E-2</v>
      </c>
      <c r="G55" s="32">
        <v>-5.1956774866399602E-3</v>
      </c>
      <c r="H55" s="33">
        <v>-1.029692275580163E-2</v>
      </c>
      <c r="I55" s="32">
        <v>0</v>
      </c>
      <c r="J55" s="33">
        <v>0</v>
      </c>
      <c r="K55" s="32">
        <v>1.6751366542930191E-2</v>
      </c>
      <c r="L55" s="33">
        <v>3.3198274486859969E-2</v>
      </c>
      <c r="M55" s="32">
        <v>-7.2249289689436669E-3</v>
      </c>
      <c r="N55" s="33">
        <v>-1.4318543770405867E-2</v>
      </c>
      <c r="O55" s="32">
        <v>-4.3162384469064285E-4</v>
      </c>
      <c r="P55" s="33">
        <v>-8.5540286127638865E-4</v>
      </c>
      <c r="Q55" s="32">
        <v>-5.6356323736235225E-3</v>
      </c>
      <c r="R55" s="33">
        <v>-1.1168836283721451E-2</v>
      </c>
      <c r="S55" s="32">
        <v>0</v>
      </c>
      <c r="T55" s="33">
        <v>0</v>
      </c>
      <c r="U55" s="32">
        <v>5.1293216237291439E-4</v>
      </c>
      <c r="V55" s="33">
        <v>1.0165417057739212E-3</v>
      </c>
      <c r="W55" s="32">
        <v>0</v>
      </c>
      <c r="X55" s="33">
        <v>0</v>
      </c>
      <c r="Y55" s="32">
        <v>6.556330373053143E-5</v>
      </c>
      <c r="Z55" s="33">
        <v>1.2993498458402364E-4</v>
      </c>
      <c r="AA55" s="32">
        <v>-6.8843492802410644E-3</v>
      </c>
      <c r="AB55" s="33">
        <v>-1.3643574479917486E-2</v>
      </c>
      <c r="AC55" s="32">
        <v>0</v>
      </c>
      <c r="AD55" s="33">
        <v>0</v>
      </c>
      <c r="AE55" s="32">
        <v>1.519599050981979E-3</v>
      </c>
      <c r="AF55" s="33">
        <v>3.0115791613294363E-3</v>
      </c>
      <c r="AG55" s="32">
        <v>-1.5508468134313169E-3</v>
      </c>
      <c r="AH55" s="33">
        <v>-3.0735067534592986E-3</v>
      </c>
      <c r="AI55" s="32">
        <v>0</v>
      </c>
      <c r="AJ55" s="33">
        <v>0</v>
      </c>
      <c r="AK55" s="32">
        <v>0</v>
      </c>
      <c r="AL55" s="33">
        <v>0</v>
      </c>
      <c r="AM55" s="32">
        <v>-1.1502699478710965E-2</v>
      </c>
      <c r="AN55" s="33">
        <v>-2.3652334225839233E-2</v>
      </c>
      <c r="AO55" s="32">
        <v>0.15431368819530655</v>
      </c>
      <c r="AP55" s="33">
        <v>0.31504615652454993</v>
      </c>
      <c r="AQ55" s="32">
        <v>0.13999234107991954</v>
      </c>
      <c r="AR55" s="33">
        <v>0.2858077563688477</v>
      </c>
    </row>
    <row r="56" spans="2:44" ht="17.25" customHeight="1" x14ac:dyDescent="0.25">
      <c r="B56" s="10" t="s">
        <v>52</v>
      </c>
      <c r="C56" s="32">
        <v>0</v>
      </c>
      <c r="D56" s="33">
        <v>0</v>
      </c>
      <c r="E56" s="32">
        <v>5.6231684226044631E-3</v>
      </c>
      <c r="F56" s="33">
        <v>9.6559793864396948E-3</v>
      </c>
      <c r="G56" s="32">
        <v>-5.3290701392723072E-3</v>
      </c>
      <c r="H56" s="33">
        <v>-9.1509603743775703E-3</v>
      </c>
      <c r="I56" s="32">
        <v>0</v>
      </c>
      <c r="J56" s="33">
        <v>0</v>
      </c>
      <c r="K56" s="32">
        <v>1.7888411059318265E-2</v>
      </c>
      <c r="L56" s="33">
        <v>3.0717580457056526E-2</v>
      </c>
      <c r="M56" s="32">
        <v>-7.192278308297162E-3</v>
      </c>
      <c r="N56" s="33">
        <v>-1.2350419882015018E-2</v>
      </c>
      <c r="O56" s="32">
        <v>-1.5490176496624208E-4</v>
      </c>
      <c r="P56" s="33">
        <v>-2.6599385560355238E-4</v>
      </c>
      <c r="Q56" s="32">
        <v>-6.022790126175348E-3</v>
      </c>
      <c r="R56" s="33">
        <v>-1.0342200861958917E-2</v>
      </c>
      <c r="S56" s="32">
        <v>0</v>
      </c>
      <c r="T56" s="33">
        <v>0</v>
      </c>
      <c r="U56" s="32">
        <v>4.04590434190788E-3</v>
      </c>
      <c r="V56" s="33">
        <v>6.9475366890885404E-3</v>
      </c>
      <c r="W56" s="32">
        <v>0</v>
      </c>
      <c r="X56" s="33">
        <v>0</v>
      </c>
      <c r="Y56" s="32">
        <v>7.7489909774408616E-5</v>
      </c>
      <c r="Z56" s="33">
        <v>1.3306394459555726E-4</v>
      </c>
      <c r="AA56" s="32">
        <v>-1.187294158346075E-2</v>
      </c>
      <c r="AB56" s="33">
        <v>-2.0387950452530612E-2</v>
      </c>
      <c r="AC56" s="32">
        <v>0</v>
      </c>
      <c r="AD56" s="33">
        <v>0</v>
      </c>
      <c r="AE56" s="32">
        <v>1.8713343819435346E-3</v>
      </c>
      <c r="AF56" s="33">
        <v>3.2134136592005813E-3</v>
      </c>
      <c r="AG56" s="32">
        <v>-1.7476304621270033E-3</v>
      </c>
      <c r="AH56" s="33">
        <v>-3.000992047397677E-3</v>
      </c>
      <c r="AI56" s="32">
        <v>0</v>
      </c>
      <c r="AJ56" s="33">
        <v>0</v>
      </c>
      <c r="AK56" s="32">
        <v>0</v>
      </c>
      <c r="AL56" s="33">
        <v>0</v>
      </c>
      <c r="AM56" s="32">
        <v>-2.2314336618103336E-3</v>
      </c>
      <c r="AN56" s="33">
        <v>-3.7694489724977576E-3</v>
      </c>
      <c r="AO56" s="32">
        <v>0.18516729008441735</v>
      </c>
      <c r="AP56" s="33">
        <v>0.31567771401132383</v>
      </c>
      <c r="AQ56" s="32">
        <v>0.18012255215385675</v>
      </c>
      <c r="AR56" s="33">
        <v>0.30707732170132362</v>
      </c>
    </row>
    <row r="57" spans="2:44" ht="17.25" customHeight="1" x14ac:dyDescent="0.25">
      <c r="B57" s="10" t="s">
        <v>53</v>
      </c>
      <c r="C57" s="32">
        <v>0</v>
      </c>
      <c r="D57" s="33">
        <v>0</v>
      </c>
      <c r="E57" s="32">
        <v>5.9497731707391921E-3</v>
      </c>
      <c r="F57" s="33">
        <v>9.4081017208884621E-3</v>
      </c>
      <c r="G57" s="32">
        <v>-5.6070626248234667E-3</v>
      </c>
      <c r="H57" s="33">
        <v>-8.8661893514132561E-3</v>
      </c>
      <c r="I57" s="32">
        <v>0</v>
      </c>
      <c r="J57" s="33">
        <v>0</v>
      </c>
      <c r="K57" s="32">
        <v>1.732624934949456E-2</v>
      </c>
      <c r="L57" s="33">
        <v>2.7397198455092697E-2</v>
      </c>
      <c r="M57" s="32">
        <v>-7.2750663448430952E-3</v>
      </c>
      <c r="N57" s="33">
        <v>-1.1503726652153379E-2</v>
      </c>
      <c r="O57" s="32">
        <v>-9.883099223340075E-5</v>
      </c>
      <c r="P57" s="33">
        <v>-1.5627688676911333E-4</v>
      </c>
      <c r="Q57" s="32">
        <v>-6.3800919973313608E-3</v>
      </c>
      <c r="R57" s="33">
        <v>-1.0088545021299522E-2</v>
      </c>
      <c r="S57" s="32">
        <v>0</v>
      </c>
      <c r="T57" s="33">
        <v>0</v>
      </c>
      <c r="U57" s="32">
        <v>2.2140047647203343E-3</v>
      </c>
      <c r="V57" s="33">
        <v>3.5009035536786026E-3</v>
      </c>
      <c r="W57" s="32">
        <v>0</v>
      </c>
      <c r="X57" s="33">
        <v>0</v>
      </c>
      <c r="Y57" s="32">
        <v>8.2972965686822775E-5</v>
      </c>
      <c r="Z57" s="33">
        <v>1.3120132127131257E-4</v>
      </c>
      <c r="AA57" s="32">
        <v>-1.4477972831636099E-2</v>
      </c>
      <c r="AB57" s="33">
        <v>-2.2893350251094624E-2</v>
      </c>
      <c r="AC57" s="32">
        <v>0</v>
      </c>
      <c r="AD57" s="33">
        <v>0</v>
      </c>
      <c r="AE57" s="32">
        <v>2.2992467602874767E-3</v>
      </c>
      <c r="AF57" s="33">
        <v>3.6356927871792344E-3</v>
      </c>
      <c r="AG57" s="32">
        <v>-1.9681871750079072E-3</v>
      </c>
      <c r="AH57" s="33">
        <v>-3.1122035440425133E-3</v>
      </c>
      <c r="AI57" s="32">
        <v>0</v>
      </c>
      <c r="AJ57" s="33">
        <v>0</v>
      </c>
      <c r="AK57" s="32">
        <v>0</v>
      </c>
      <c r="AL57" s="33">
        <v>0</v>
      </c>
      <c r="AM57" s="32">
        <v>-1.7371135684699945E-2</v>
      </c>
      <c r="AN57" s="33">
        <v>-2.8998515368948929E-2</v>
      </c>
      <c r="AO57" s="32">
        <v>0.19279915275053128</v>
      </c>
      <c r="AP57" s="33">
        <v>0.31652357885916937</v>
      </c>
      <c r="AQ57" s="32">
        <v>0.16749305211088439</v>
      </c>
      <c r="AR57" s="33">
        <v>0.27497786962155835</v>
      </c>
    </row>
    <row r="58" spans="2:44" ht="17.25" customHeight="1" x14ac:dyDescent="0.25">
      <c r="B58" s="10" t="s">
        <v>54</v>
      </c>
      <c r="C58" s="32">
        <v>0</v>
      </c>
      <c r="D58" s="33">
        <v>0</v>
      </c>
      <c r="E58" s="32">
        <v>5.9578323875786321E-3</v>
      </c>
      <c r="F58" s="33">
        <v>9.2099343702203296E-3</v>
      </c>
      <c r="G58" s="32">
        <v>-5.6697416260789169E-3</v>
      </c>
      <c r="H58" s="33">
        <v>-8.764588339403856E-3</v>
      </c>
      <c r="I58" s="32">
        <v>0</v>
      </c>
      <c r="J58" s="33">
        <v>0</v>
      </c>
      <c r="K58" s="32">
        <v>1.8247502809763505E-2</v>
      </c>
      <c r="L58" s="33">
        <v>2.8207960943767096E-2</v>
      </c>
      <c r="M58" s="32">
        <v>-7.8320710236412516E-3</v>
      </c>
      <c r="N58" s="33">
        <v>-1.2107232197573481E-2</v>
      </c>
      <c r="O58" s="32">
        <v>-1.4048750366035812E-4</v>
      </c>
      <c r="P58" s="33">
        <v>-2.1717305965918143E-4</v>
      </c>
      <c r="Q58" s="32">
        <v>-6.398903834654579E-3</v>
      </c>
      <c r="R58" s="33">
        <v>-9.891766086167264E-3</v>
      </c>
      <c r="S58" s="32">
        <v>0</v>
      </c>
      <c r="T58" s="33">
        <v>0</v>
      </c>
      <c r="U58" s="32">
        <v>2.4279616806761606E-3</v>
      </c>
      <c r="V58" s="33">
        <v>3.7532723778967991E-3</v>
      </c>
      <c r="W58" s="32">
        <v>0</v>
      </c>
      <c r="X58" s="33">
        <v>0</v>
      </c>
      <c r="Y58" s="32">
        <v>8.7744264757771973E-5</v>
      </c>
      <c r="Z58" s="33">
        <v>1.3563975405994633E-4</v>
      </c>
      <c r="AA58" s="32">
        <v>-1.5365952731226762E-2</v>
      </c>
      <c r="AB58" s="33">
        <v>-2.3753507481270031E-2</v>
      </c>
      <c r="AC58" s="32">
        <v>0</v>
      </c>
      <c r="AD58" s="33">
        <v>0</v>
      </c>
      <c r="AE58" s="32">
        <v>2.3441972088391605E-3</v>
      </c>
      <c r="AF58" s="33">
        <v>3.6237847995310712E-3</v>
      </c>
      <c r="AG58" s="32">
        <v>-2.2262407289138642E-3</v>
      </c>
      <c r="AH58" s="33">
        <v>-3.4414413954233503E-3</v>
      </c>
      <c r="AI58" s="32">
        <v>0</v>
      </c>
      <c r="AJ58" s="33">
        <v>0</v>
      </c>
      <c r="AK58" s="32">
        <v>0</v>
      </c>
      <c r="AL58" s="33">
        <v>0</v>
      </c>
      <c r="AM58" s="32">
        <v>-1.004665773251856E-2</v>
      </c>
      <c r="AN58" s="33">
        <v>-1.5953936218503717E-2</v>
      </c>
      <c r="AO58" s="32">
        <v>0.19884548054189988</v>
      </c>
      <c r="AP58" s="33">
        <v>0.31190742758898904</v>
      </c>
      <c r="AQ58" s="32">
        <v>0.18023066371282082</v>
      </c>
      <c r="AR58" s="33">
        <v>0.2827083750564634</v>
      </c>
    </row>
    <row r="59" spans="2:44" x14ac:dyDescent="0.25">
      <c r="B59" s="10" t="s">
        <v>39</v>
      </c>
      <c r="C59" s="32">
        <v>0</v>
      </c>
      <c r="D59" s="33">
        <v>0</v>
      </c>
      <c r="E59" s="32">
        <v>-1.4490183146698254E-2</v>
      </c>
      <c r="F59" s="33">
        <v>-2.7423715230591839E-2</v>
      </c>
      <c r="G59" s="32">
        <v>1.6135552507232975E-2</v>
      </c>
      <c r="H59" s="33">
        <v>3.0537695249728047E-2</v>
      </c>
      <c r="I59" s="32">
        <v>0</v>
      </c>
      <c r="J59" s="33">
        <v>0</v>
      </c>
      <c r="K59" s="32">
        <v>-7.2885523170329591E-3</v>
      </c>
      <c r="L59" s="33">
        <v>-1.3794110202887566E-2</v>
      </c>
      <c r="M59" s="32">
        <v>1.9417658319944131E-2</v>
      </c>
      <c r="N59" s="33">
        <v>3.6749316887165318E-2</v>
      </c>
      <c r="O59" s="32">
        <v>5.283814765746353E-4</v>
      </c>
      <c r="P59" s="33">
        <v>1.000000000000556E-3</v>
      </c>
      <c r="Q59" s="32">
        <v>2.3718906982492793E-3</v>
      </c>
      <c r="R59" s="33">
        <v>4.4889739769573556E-3</v>
      </c>
      <c r="S59" s="32">
        <v>0</v>
      </c>
      <c r="T59" s="33">
        <v>0</v>
      </c>
      <c r="U59" s="32">
        <v>3.1288318951578908E-3</v>
      </c>
      <c r="V59" s="33">
        <v>5.9215397092311495E-3</v>
      </c>
      <c r="W59" s="32">
        <v>0</v>
      </c>
      <c r="X59" s="33">
        <v>0</v>
      </c>
      <c r="Y59" s="32">
        <v>2.8484740352219262E-5</v>
      </c>
      <c r="Z59" s="33">
        <v>5.3909422670583851E-5</v>
      </c>
      <c r="AA59" s="32">
        <v>-1.0351938363818869E-2</v>
      </c>
      <c r="AB59" s="33">
        <v>-1.9591788930472642E-2</v>
      </c>
      <c r="AC59" s="32">
        <v>0</v>
      </c>
      <c r="AD59" s="33">
        <v>0</v>
      </c>
      <c r="AE59" s="32">
        <v>5.7073418337161286E-4</v>
      </c>
      <c r="AF59" s="33">
        <v>1.0801555479797997E-3</v>
      </c>
      <c r="AG59" s="32">
        <v>-2.3310515309638014E-4</v>
      </c>
      <c r="AH59" s="33">
        <v>-4.4116829115137257E-4</v>
      </c>
      <c r="AI59" s="32">
        <v>0</v>
      </c>
      <c r="AJ59" s="33">
        <v>0</v>
      </c>
      <c r="AK59" s="32">
        <v>0</v>
      </c>
      <c r="AL59" s="33">
        <v>0</v>
      </c>
      <c r="AM59" s="32">
        <v>2.1378373985049492E-2</v>
      </c>
      <c r="AN59" s="33">
        <v>3.9961376937313053E-2</v>
      </c>
      <c r="AO59" s="32">
        <v>0.16904507195922469</v>
      </c>
      <c r="AP59" s="33">
        <v>0.31722743370618489</v>
      </c>
      <c r="AQ59" s="32">
        <v>0.20024120078451046</v>
      </c>
      <c r="AR59" s="33">
        <v>0.37576961878212733</v>
      </c>
    </row>
    <row r="61" spans="2:44" x14ac:dyDescent="0.25">
      <c r="E61" s="4"/>
      <c r="G61" s="4"/>
      <c r="I61" s="4"/>
      <c r="K61" s="4"/>
      <c r="M61" s="4"/>
      <c r="O61" s="4"/>
      <c r="Q61" s="4"/>
      <c r="S61" s="4"/>
      <c r="U61" s="4"/>
      <c r="W61" s="4"/>
      <c r="Y61" s="4"/>
      <c r="AA61" s="4"/>
      <c r="AC61" s="4"/>
      <c r="AE61" s="4"/>
      <c r="AG61" s="4"/>
      <c r="AI61" s="4"/>
      <c r="AK61" s="4"/>
      <c r="AO61" s="4"/>
      <c r="AQ61" s="4"/>
    </row>
    <row r="62" spans="2:44" ht="147.75" customHeight="1" x14ac:dyDescent="0.25">
      <c r="B62" s="5" t="s">
        <v>4</v>
      </c>
      <c r="C62" s="55" t="s">
        <v>69</v>
      </c>
      <c r="D62" s="56"/>
      <c r="E62" s="55" t="s">
        <v>70</v>
      </c>
      <c r="F62" s="56"/>
      <c r="G62" s="55" t="s">
        <v>71</v>
      </c>
      <c r="H62" s="56"/>
      <c r="I62" s="55" t="s">
        <v>72</v>
      </c>
      <c r="J62" s="56"/>
      <c r="K62" s="55" t="s">
        <v>73</v>
      </c>
      <c r="L62" s="56"/>
      <c r="M62" s="55" t="s">
        <v>73</v>
      </c>
      <c r="N62" s="56"/>
      <c r="O62" s="55" t="s">
        <v>74</v>
      </c>
      <c r="P62" s="56"/>
      <c r="Q62" s="55" t="s">
        <v>75</v>
      </c>
      <c r="R62" s="56"/>
      <c r="S62" s="55" t="s">
        <v>17</v>
      </c>
      <c r="T62" s="56"/>
      <c r="U62" s="55" t="s">
        <v>76</v>
      </c>
      <c r="V62" s="56"/>
      <c r="W62" s="55" t="s">
        <v>76</v>
      </c>
      <c r="X62" s="56"/>
      <c r="Y62" s="55" t="s">
        <v>77</v>
      </c>
      <c r="Z62" s="56"/>
      <c r="AA62" s="55" t="s">
        <v>78</v>
      </c>
      <c r="AB62" s="56"/>
      <c r="AC62" s="55" t="s">
        <v>79</v>
      </c>
      <c r="AD62" s="56"/>
      <c r="AE62" s="55" t="s">
        <v>86</v>
      </c>
      <c r="AF62" s="56"/>
      <c r="AG62" s="55" t="s">
        <v>80</v>
      </c>
      <c r="AH62" s="56"/>
      <c r="AI62" s="55" t="s">
        <v>81</v>
      </c>
      <c r="AJ62" s="56"/>
      <c r="AK62" s="55" t="s">
        <v>82</v>
      </c>
      <c r="AL62" s="56"/>
      <c r="AM62" s="55" t="s">
        <v>82</v>
      </c>
      <c r="AN62" s="56"/>
      <c r="AO62" s="55" t="s">
        <v>83</v>
      </c>
      <c r="AP62" s="56"/>
      <c r="AQ62" s="55"/>
      <c r="AR62" s="56"/>
    </row>
  </sheetData>
  <customSheetViews>
    <customSheetView guid="{7054AD83-FA57-4245-B815-A602C0B540A7}" scale="90" showGridLines="0" fitToPage="1">
      <pane xSplit="2" ySplit="6" topLeftCell="AU7" activePane="bottomRight" state="frozen"/>
      <selection pane="bottomRight" activeCell="BG7" sqref="BG7"/>
      <pageMargins left="0.25" right="0.34" top="0.74803149606299213" bottom="0.74803149606299213" header="0.31496062992125984" footer="0.31496062992125984"/>
      <pageSetup paperSize="8" scale="31" orientation="landscape" r:id="rId1"/>
    </customSheetView>
  </customSheetViews>
  <mergeCells count="63">
    <mergeCell ref="AM4:AN4"/>
    <mergeCell ref="AM33:AN33"/>
    <mergeCell ref="AM62:AN62"/>
    <mergeCell ref="AO4:AP4"/>
    <mergeCell ref="AQ4:AR4"/>
    <mergeCell ref="AO33:AP33"/>
    <mergeCell ref="AQ33:AR33"/>
    <mergeCell ref="AO62:AP62"/>
    <mergeCell ref="AQ62:AR62"/>
    <mergeCell ref="AI62:AJ62"/>
    <mergeCell ref="Q62:R62"/>
    <mergeCell ref="S62:T62"/>
    <mergeCell ref="AG62:AH62"/>
    <mergeCell ref="AK62:AL62"/>
    <mergeCell ref="AE62:AF62"/>
    <mergeCell ref="W62:X62"/>
    <mergeCell ref="Y62:Z62"/>
    <mergeCell ref="AA62:AB62"/>
    <mergeCell ref="AC62:AD62"/>
    <mergeCell ref="U62:V62"/>
    <mergeCell ref="W4:X4"/>
    <mergeCell ref="AE4:AF4"/>
    <mergeCell ref="Y33:Z33"/>
    <mergeCell ref="Y4:Z4"/>
    <mergeCell ref="AA4:AB4"/>
    <mergeCell ref="AA33:AB33"/>
    <mergeCell ref="AC4:AD4"/>
    <mergeCell ref="AC33:AD33"/>
    <mergeCell ref="AE33:AF33"/>
    <mergeCell ref="W33:X33"/>
    <mergeCell ref="AK33:AL33"/>
    <mergeCell ref="AI33:AJ33"/>
    <mergeCell ref="AG33:AH33"/>
    <mergeCell ref="AK4:AL4"/>
    <mergeCell ref="AI4:AJ4"/>
    <mergeCell ref="AG4:AH4"/>
    <mergeCell ref="E4:F4"/>
    <mergeCell ref="K4:L4"/>
    <mergeCell ref="G4:H4"/>
    <mergeCell ref="I4:J4"/>
    <mergeCell ref="E62:F62"/>
    <mergeCell ref="E33:F33"/>
    <mergeCell ref="K33:L33"/>
    <mergeCell ref="G62:H62"/>
    <mergeCell ref="I62:J62"/>
    <mergeCell ref="G33:H33"/>
    <mergeCell ref="K62:L62"/>
    <mergeCell ref="C4:D4"/>
    <mergeCell ref="C33:D33"/>
    <mergeCell ref="C62:D62"/>
    <mergeCell ref="U4:V4"/>
    <mergeCell ref="O4:P4"/>
    <mergeCell ref="M4:N4"/>
    <mergeCell ref="I33:J33"/>
    <mergeCell ref="O33:P33"/>
    <mergeCell ref="U33:V33"/>
    <mergeCell ref="M62:N62"/>
    <mergeCell ref="O62:P62"/>
    <mergeCell ref="M33:N33"/>
    <mergeCell ref="S4:T4"/>
    <mergeCell ref="Q33:R33"/>
    <mergeCell ref="S33:T33"/>
    <mergeCell ref="Q4:R4"/>
  </mergeCells>
  <conditionalFormatting sqref="C36:C59">
    <cfRule type="cellIs" dxfId="25" priority="1" operator="between">
      <formula>-0.03</formula>
      <formula>-0.05</formula>
    </cfRule>
    <cfRule type="cellIs" dxfId="24" priority="2" operator="between">
      <formula>0.03</formula>
      <formula>0.05</formula>
    </cfRule>
    <cfRule type="cellIs" dxfId="23" priority="3" operator="lessThan">
      <formula>-0.05</formula>
    </cfRule>
    <cfRule type="cellIs" dxfId="22" priority="4" operator="greaterThan">
      <formula>0.05</formula>
    </cfRule>
  </conditionalFormatting>
  <conditionalFormatting sqref="E36:E59 G36:G59 I36:I59 K36:K59 M36:M59 O36:O59 Q36:Q59 S36:S59 U36:U59 W36:W59 Y36:Y59 AA36:AA59 AC36:AC59 AE36:AE59 AG36:AG59 AI36:AI59 AK36:AK59">
    <cfRule type="cellIs" dxfId="21" priority="243" operator="between">
      <formula>-0.03</formula>
      <formula>-0.05</formula>
    </cfRule>
    <cfRule type="cellIs" dxfId="20" priority="244" operator="between">
      <formula>0.03</formula>
      <formula>0.05</formula>
    </cfRule>
    <cfRule type="cellIs" dxfId="19" priority="245" operator="lessThan">
      <formula>-0.05</formula>
    </cfRule>
    <cfRule type="cellIs" dxfId="18" priority="246" operator="greaterThan">
      <formula>0.05</formula>
    </cfRule>
  </conditionalFormatting>
  <conditionalFormatting sqref="AM36:AM59">
    <cfRule type="cellIs" dxfId="17" priority="13" operator="between">
      <formula>-0.03</formula>
      <formula>-0.05</formula>
    </cfRule>
    <cfRule type="cellIs" dxfId="16" priority="14" operator="between">
      <formula>0.03</formula>
      <formula>0.05</formula>
    </cfRule>
    <cfRule type="cellIs" dxfId="15" priority="15" operator="lessThan">
      <formula>-0.05</formula>
    </cfRule>
    <cfRule type="cellIs" dxfId="14" priority="16" operator="greaterThan">
      <formula>0.05</formula>
    </cfRule>
  </conditionalFormatting>
  <conditionalFormatting sqref="AO36:AO59">
    <cfRule type="cellIs" dxfId="13" priority="9" operator="between">
      <formula>-0.03</formula>
      <formula>-0.05</formula>
    </cfRule>
    <cfRule type="cellIs" dxfId="12" priority="10" operator="between">
      <formula>0.03</formula>
      <formula>0.05</formula>
    </cfRule>
    <cfRule type="cellIs" dxfId="11" priority="11" operator="lessThan">
      <formula>-0.05</formula>
    </cfRule>
    <cfRule type="cellIs" dxfId="10" priority="12" operator="greaterThan">
      <formula>0.05</formula>
    </cfRule>
  </conditionalFormatting>
  <conditionalFormatting sqref="AQ36:AQ59">
    <cfRule type="cellIs" dxfId="9" priority="5" operator="between">
      <formula>-0.03</formula>
      <formula>-0.05</formula>
    </cfRule>
    <cfRule type="cellIs" dxfId="8" priority="6" operator="between">
      <formula>0.03</formula>
      <formula>0.05</formula>
    </cfRule>
    <cfRule type="cellIs" dxfId="7" priority="7" operator="lessThan">
      <formula>-0.05</formula>
    </cfRule>
    <cfRule type="cellIs" dxfId="6" priority="8" operator="greaterThan">
      <formula>0.05</formula>
    </cfRule>
  </conditionalFormatting>
  <pageMargins left="0.25" right="0.34" top="0.74803149606299213" bottom="0.74803149606299213" header="0.31496062992125984" footer="0.31496062992125984"/>
  <pageSetup paperSize="8" scale="29"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S27"/>
  <sheetViews>
    <sheetView showGridLines="0" view="pageBreakPreview" zoomScaleNormal="70" zoomScaleSheetLayoutView="100" workbookViewId="0">
      <pane xSplit="3" ySplit="3" topLeftCell="D4" activePane="bottomRight" state="frozen"/>
      <selection activeCell="B1" sqref="B1"/>
      <selection pane="topRight" activeCell="B1" sqref="B1"/>
      <selection pane="bottomLeft" activeCell="B1" sqref="B1"/>
      <selection pane="bottomRight"/>
    </sheetView>
  </sheetViews>
  <sheetFormatPr defaultColWidth="40.85546875" defaultRowHeight="12.75" x14ac:dyDescent="0.2"/>
  <cols>
    <col min="1" max="1" width="2.85546875" style="11" customWidth="1"/>
    <col min="2" max="2" width="47" style="12" customWidth="1"/>
    <col min="3" max="16" width="14.42578125" style="12" customWidth="1"/>
    <col min="17" max="17" width="100" style="12" customWidth="1"/>
    <col min="18" max="18" width="2.85546875" style="12" customWidth="1"/>
    <col min="19" max="19" width="14.42578125" style="12" customWidth="1"/>
    <col min="20" max="16384" width="40.85546875" style="12"/>
  </cols>
  <sheetData>
    <row r="1" spans="1:19" ht="15" customHeight="1" x14ac:dyDescent="0.2">
      <c r="C1" s="13">
        <v>2</v>
      </c>
      <c r="D1" s="13">
        <f>C1+1</f>
        <v>3</v>
      </c>
      <c r="E1" s="13">
        <f t="shared" ref="E1:I1" si="0">D1+1</f>
        <v>4</v>
      </c>
      <c r="F1" s="13">
        <f t="shared" si="0"/>
        <v>5</v>
      </c>
      <c r="G1" s="13">
        <f t="shared" si="0"/>
        <v>6</v>
      </c>
      <c r="H1" s="13">
        <f t="shared" si="0"/>
        <v>7</v>
      </c>
      <c r="I1" s="13">
        <f t="shared" si="0"/>
        <v>8</v>
      </c>
      <c r="J1" s="13"/>
      <c r="K1" s="13">
        <f>I1+1</f>
        <v>9</v>
      </c>
      <c r="L1" s="13">
        <v>10</v>
      </c>
      <c r="M1" s="13">
        <v>9</v>
      </c>
      <c r="N1" s="13">
        <v>9</v>
      </c>
      <c r="O1" s="13"/>
      <c r="P1" s="13">
        <v>10</v>
      </c>
      <c r="Q1" s="14"/>
    </row>
    <row r="2" spans="1:19" ht="30" customHeight="1" x14ac:dyDescent="0.2">
      <c r="B2" s="58" t="s">
        <v>66</v>
      </c>
      <c r="C2" s="59"/>
      <c r="D2" s="59"/>
      <c r="E2" s="59"/>
      <c r="F2" s="59"/>
      <c r="G2" s="59"/>
      <c r="H2" s="59"/>
      <c r="I2" s="59"/>
      <c r="J2" s="59"/>
      <c r="K2" s="59"/>
      <c r="L2" s="60"/>
      <c r="M2" s="61" t="s">
        <v>5</v>
      </c>
      <c r="N2" s="62"/>
      <c r="O2" s="63"/>
      <c r="P2" s="63"/>
      <c r="Q2" s="64"/>
    </row>
    <row r="3" spans="1:19" ht="60" customHeight="1" x14ac:dyDescent="0.2">
      <c r="A3" s="15"/>
      <c r="B3" s="16"/>
      <c r="C3" s="16" t="s">
        <v>6</v>
      </c>
      <c r="D3" s="16" t="s">
        <v>7</v>
      </c>
      <c r="E3" s="16" t="s">
        <v>8</v>
      </c>
      <c r="F3" s="16" t="s">
        <v>9</v>
      </c>
      <c r="G3" s="16" t="s">
        <v>10</v>
      </c>
      <c r="H3" s="16" t="s">
        <v>18</v>
      </c>
      <c r="I3" s="16" t="s">
        <v>11</v>
      </c>
      <c r="J3" s="16" t="s">
        <v>19</v>
      </c>
      <c r="K3" s="16" t="s">
        <v>12</v>
      </c>
      <c r="L3" s="16" t="s">
        <v>13</v>
      </c>
      <c r="M3" s="16" t="s">
        <v>84</v>
      </c>
      <c r="N3" s="16" t="s">
        <v>67</v>
      </c>
      <c r="O3" s="16" t="s">
        <v>14</v>
      </c>
      <c r="P3" s="16" t="s">
        <v>85</v>
      </c>
      <c r="Q3" s="16" t="s">
        <v>15</v>
      </c>
      <c r="S3" s="17"/>
    </row>
    <row r="4" spans="1:19" ht="75" customHeight="1" x14ac:dyDescent="0.2">
      <c r="A4" s="15"/>
      <c r="B4" s="18" t="s">
        <v>60</v>
      </c>
      <c r="C4" s="35" t="s">
        <v>112</v>
      </c>
      <c r="D4" s="19" t="s">
        <v>113</v>
      </c>
      <c r="E4" s="36">
        <v>6.7859999999999996</v>
      </c>
      <c r="F4" s="38">
        <v>1.819</v>
      </c>
      <c r="G4" s="36">
        <v>0.21199999999999999</v>
      </c>
      <c r="H4" s="37">
        <v>18.03</v>
      </c>
      <c r="I4" s="37">
        <v>0</v>
      </c>
      <c r="J4" s="37">
        <v>0</v>
      </c>
      <c r="K4" s="38">
        <v>0</v>
      </c>
      <c r="L4" s="35">
        <v>999</v>
      </c>
      <c r="M4" s="20">
        <v>3.9431695744342679</v>
      </c>
      <c r="N4" s="20">
        <v>3.6007945508624268</v>
      </c>
      <c r="O4" s="21">
        <f>IFERROR((M4-N4)/N4,0)</f>
        <v>9.5083187539771949E-2</v>
      </c>
      <c r="P4" s="34">
        <v>114.80163632614104</v>
      </c>
      <c r="Q4" s="22" t="s">
        <v>87</v>
      </c>
      <c r="S4" s="23"/>
    </row>
    <row r="5" spans="1:19" ht="75" customHeight="1" x14ac:dyDescent="0.2">
      <c r="A5" s="15"/>
      <c r="B5" s="24" t="s">
        <v>37</v>
      </c>
      <c r="C5" s="35" t="s">
        <v>114</v>
      </c>
      <c r="D5" s="25">
        <v>2</v>
      </c>
      <c r="E5" s="38">
        <v>6.7859999999999996</v>
      </c>
      <c r="F5" s="38">
        <v>1.819</v>
      </c>
      <c r="G5" s="38">
        <v>0.21199999999999999</v>
      </c>
      <c r="H5" s="39">
        <v>0</v>
      </c>
      <c r="I5" s="39">
        <v>0</v>
      </c>
      <c r="J5" s="37">
        <v>0</v>
      </c>
      <c r="K5" s="38">
        <v>0</v>
      </c>
      <c r="L5" s="35">
        <v>0</v>
      </c>
      <c r="M5" s="20">
        <v>0.81046205462547094</v>
      </c>
      <c r="N5" s="20">
        <v>0.78632882016712113</v>
      </c>
      <c r="O5" s="21">
        <f t="shared" ref="O5:O27" si="1">IFERROR((M5-N5)/N5,0)</f>
        <v>3.0691021159851024E-2</v>
      </c>
      <c r="P5" s="34">
        <v>20.210063667572904</v>
      </c>
      <c r="Q5" s="22" t="s">
        <v>88</v>
      </c>
      <c r="S5" s="23"/>
    </row>
    <row r="6" spans="1:19" ht="75" customHeight="1" x14ac:dyDescent="0.2">
      <c r="A6" s="15"/>
      <c r="B6" s="24" t="s">
        <v>61</v>
      </c>
      <c r="C6" s="35" t="s">
        <v>115</v>
      </c>
      <c r="D6" s="25" t="s">
        <v>116</v>
      </c>
      <c r="E6" s="38">
        <v>8.1649999999999991</v>
      </c>
      <c r="F6" s="38">
        <v>2.1880000000000002</v>
      </c>
      <c r="G6" s="38">
        <v>0.255</v>
      </c>
      <c r="H6" s="39">
        <v>12.11</v>
      </c>
      <c r="I6" s="39">
        <v>0</v>
      </c>
      <c r="J6" s="37">
        <v>0</v>
      </c>
      <c r="K6" s="38">
        <v>0</v>
      </c>
      <c r="L6" s="35">
        <v>0</v>
      </c>
      <c r="M6" s="20">
        <v>2.6209551661598023</v>
      </c>
      <c r="N6" s="20">
        <v>2.4096760043063563</v>
      </c>
      <c r="O6" s="21">
        <f t="shared" si="1"/>
        <v>8.7679489473218325E-2</v>
      </c>
      <c r="P6" s="34">
        <v>209.1905841402334</v>
      </c>
      <c r="Q6" s="22" t="s">
        <v>89</v>
      </c>
      <c r="S6" s="23"/>
    </row>
    <row r="7" spans="1:19" ht="75" customHeight="1" x14ac:dyDescent="0.2">
      <c r="A7" s="15"/>
      <c r="B7" s="24" t="s">
        <v>62</v>
      </c>
      <c r="C7" s="35" t="s">
        <v>117</v>
      </c>
      <c r="D7" s="25" t="s">
        <v>116</v>
      </c>
      <c r="E7" s="38">
        <v>8.1649999999999991</v>
      </c>
      <c r="F7" s="38">
        <v>2.1880000000000002</v>
      </c>
      <c r="G7" s="38">
        <v>0.255</v>
      </c>
      <c r="H7" s="39">
        <v>17.829999999999998</v>
      </c>
      <c r="I7" s="39">
        <v>0</v>
      </c>
      <c r="J7" s="37">
        <v>0</v>
      </c>
      <c r="K7" s="38">
        <v>0</v>
      </c>
      <c r="L7" s="35">
        <v>0</v>
      </c>
      <c r="M7" s="20">
        <v>4.1461217250474913</v>
      </c>
      <c r="N7" s="20">
        <v>3.7587691379673283</v>
      </c>
      <c r="O7" s="21">
        <f t="shared" si="1"/>
        <v>0.10305304020071743</v>
      </c>
      <c r="P7" s="34">
        <v>126.67771210255493</v>
      </c>
      <c r="Q7" s="22" t="s">
        <v>90</v>
      </c>
      <c r="S7" s="23"/>
    </row>
    <row r="8" spans="1:19" ht="75" customHeight="1" x14ac:dyDescent="0.2">
      <c r="A8" s="15"/>
      <c r="B8" s="24" t="s">
        <v>63</v>
      </c>
      <c r="C8" s="35" t="s">
        <v>118</v>
      </c>
      <c r="D8" s="25" t="s">
        <v>116</v>
      </c>
      <c r="E8" s="38">
        <v>8.1649999999999991</v>
      </c>
      <c r="F8" s="38">
        <v>2.1880000000000002</v>
      </c>
      <c r="G8" s="38">
        <v>0.255</v>
      </c>
      <c r="H8" s="39">
        <v>26.38</v>
      </c>
      <c r="I8" s="39">
        <v>0</v>
      </c>
      <c r="J8" s="37">
        <v>0</v>
      </c>
      <c r="K8" s="38">
        <v>0</v>
      </c>
      <c r="L8" s="35">
        <v>0</v>
      </c>
      <c r="M8" s="20">
        <v>3.238051217385896</v>
      </c>
      <c r="N8" s="20">
        <v>2.8535670074323853</v>
      </c>
      <c r="O8" s="21">
        <f t="shared" si="1"/>
        <v>0.134738104608052</v>
      </c>
      <c r="P8" s="34">
        <v>255.08086906137302</v>
      </c>
      <c r="Q8" s="22" t="s">
        <v>91</v>
      </c>
      <c r="S8" s="23"/>
    </row>
    <row r="9" spans="1:19" ht="75" customHeight="1" x14ac:dyDescent="0.2">
      <c r="A9" s="15"/>
      <c r="B9" s="24" t="s">
        <v>64</v>
      </c>
      <c r="C9" s="35" t="s">
        <v>119</v>
      </c>
      <c r="D9" s="25" t="s">
        <v>116</v>
      </c>
      <c r="E9" s="38">
        <v>8.1649999999999991</v>
      </c>
      <c r="F9" s="38">
        <v>2.1880000000000002</v>
      </c>
      <c r="G9" s="38">
        <v>0.255</v>
      </c>
      <c r="H9" s="39">
        <v>41.96</v>
      </c>
      <c r="I9" s="39">
        <v>0</v>
      </c>
      <c r="J9" s="37">
        <v>0</v>
      </c>
      <c r="K9" s="38">
        <v>0</v>
      </c>
      <c r="L9" s="35">
        <v>0</v>
      </c>
      <c r="M9" s="20">
        <v>2.9114058014064259</v>
      </c>
      <c r="N9" s="20">
        <v>2.5929990957861095</v>
      </c>
      <c r="O9" s="21">
        <f t="shared" si="1"/>
        <v>0.1227947615322196</v>
      </c>
      <c r="P9" s="34">
        <v>480.43672651469365</v>
      </c>
      <c r="Q9" s="22" t="s">
        <v>92</v>
      </c>
      <c r="S9" s="23"/>
    </row>
    <row r="10" spans="1:19" ht="75" customHeight="1" x14ac:dyDescent="0.2">
      <c r="A10" s="15"/>
      <c r="B10" s="24" t="s">
        <v>65</v>
      </c>
      <c r="C10" s="35" t="s">
        <v>120</v>
      </c>
      <c r="D10" s="25" t="s">
        <v>116</v>
      </c>
      <c r="E10" s="38">
        <v>8.1649999999999991</v>
      </c>
      <c r="F10" s="38">
        <v>2.1880000000000002</v>
      </c>
      <c r="G10" s="38">
        <v>0.255</v>
      </c>
      <c r="H10" s="39">
        <v>95.09</v>
      </c>
      <c r="I10" s="39">
        <v>0</v>
      </c>
      <c r="J10" s="37">
        <v>0</v>
      </c>
      <c r="K10" s="38">
        <v>0</v>
      </c>
      <c r="L10" s="35">
        <v>0</v>
      </c>
      <c r="M10" s="20">
        <v>2.7006401187680833</v>
      </c>
      <c r="N10" s="20">
        <v>2.3648041598451544</v>
      </c>
      <c r="O10" s="21">
        <f t="shared" si="1"/>
        <v>0.14201427950165618</v>
      </c>
      <c r="P10" s="34">
        <v>1240.7098717747231</v>
      </c>
      <c r="Q10" s="22" t="s">
        <v>93</v>
      </c>
      <c r="S10" s="23"/>
    </row>
    <row r="11" spans="1:19" ht="75" customHeight="1" x14ac:dyDescent="0.2">
      <c r="A11" s="15"/>
      <c r="B11" s="24" t="s">
        <v>38</v>
      </c>
      <c r="C11" s="35" t="s">
        <v>121</v>
      </c>
      <c r="D11" s="25">
        <v>4</v>
      </c>
      <c r="E11" s="38">
        <v>8.1649999999999991</v>
      </c>
      <c r="F11" s="38">
        <v>2.1880000000000002</v>
      </c>
      <c r="G11" s="38">
        <v>0.255</v>
      </c>
      <c r="H11" s="39">
        <v>0</v>
      </c>
      <c r="I11" s="39">
        <v>0</v>
      </c>
      <c r="J11" s="37">
        <v>0</v>
      </c>
      <c r="K11" s="38">
        <v>0</v>
      </c>
      <c r="L11" s="35">
        <v>0</v>
      </c>
      <c r="M11" s="20">
        <v>1.0609936531812485</v>
      </c>
      <c r="N11" s="20">
        <v>1.008393707222982</v>
      </c>
      <c r="O11" s="21">
        <f t="shared" si="1"/>
        <v>5.2162112458160381E-2</v>
      </c>
      <c r="P11" s="34">
        <v>74.274299473372608</v>
      </c>
      <c r="Q11" s="22" t="s">
        <v>94</v>
      </c>
      <c r="S11" s="23"/>
    </row>
    <row r="12" spans="1:19" ht="75" customHeight="1" x14ac:dyDescent="0.2">
      <c r="A12" s="15"/>
      <c r="B12" s="24" t="s">
        <v>40</v>
      </c>
      <c r="C12" s="35" t="s">
        <v>122</v>
      </c>
      <c r="D12" s="25">
        <v>0</v>
      </c>
      <c r="E12" s="38">
        <v>5.8289999999999997</v>
      </c>
      <c r="F12" s="38">
        <v>1.528</v>
      </c>
      <c r="G12" s="38">
        <v>0.17199999999999999</v>
      </c>
      <c r="H12" s="39">
        <v>16.100000000000001</v>
      </c>
      <c r="I12" s="39">
        <v>3.82</v>
      </c>
      <c r="J12" s="37">
        <v>3.82</v>
      </c>
      <c r="K12" s="38">
        <v>0.11799999999999999</v>
      </c>
      <c r="L12" s="35">
        <v>0</v>
      </c>
      <c r="M12" s="20">
        <v>16.274666243373971</v>
      </c>
      <c r="N12" s="20">
        <v>15.703502631353693</v>
      </c>
      <c r="O12" s="21">
        <f t="shared" si="1"/>
        <v>3.6371733455177711E-2</v>
      </c>
      <c r="P12" s="34">
        <v>422.79522516515686</v>
      </c>
      <c r="Q12" s="22" t="s">
        <v>110</v>
      </c>
      <c r="S12" s="23"/>
    </row>
    <row r="13" spans="1:19" ht="75" customHeight="1" x14ac:dyDescent="0.2">
      <c r="A13" s="15"/>
      <c r="B13" s="24" t="s">
        <v>41</v>
      </c>
      <c r="C13" s="35" t="s">
        <v>123</v>
      </c>
      <c r="D13" s="25">
        <v>0</v>
      </c>
      <c r="E13" s="38">
        <v>5.8289999999999997</v>
      </c>
      <c r="F13" s="38">
        <v>1.528</v>
      </c>
      <c r="G13" s="38">
        <v>0.17199999999999999</v>
      </c>
      <c r="H13" s="39">
        <v>154.80000000000001</v>
      </c>
      <c r="I13" s="39">
        <v>3.82</v>
      </c>
      <c r="J13" s="37">
        <v>3.82</v>
      </c>
      <c r="K13" s="38">
        <v>0.11799999999999999</v>
      </c>
      <c r="L13" s="35">
        <v>0</v>
      </c>
      <c r="M13" s="20">
        <v>3.0395707095721418</v>
      </c>
      <c r="N13" s="20">
        <v>2.697713430366536</v>
      </c>
      <c r="O13" s="21">
        <f t="shared" si="1"/>
        <v>0.12672112440021399</v>
      </c>
      <c r="P13" s="34">
        <v>2333.7267565417587</v>
      </c>
      <c r="Q13" s="22" t="s">
        <v>95</v>
      </c>
      <c r="S13" s="23"/>
    </row>
    <row r="14" spans="1:19" ht="75" customHeight="1" x14ac:dyDescent="0.2">
      <c r="A14" s="15"/>
      <c r="B14" s="24" t="s">
        <v>42</v>
      </c>
      <c r="C14" s="35" t="s">
        <v>124</v>
      </c>
      <c r="D14" s="25">
        <v>0</v>
      </c>
      <c r="E14" s="38">
        <v>5.8289999999999997</v>
      </c>
      <c r="F14" s="38">
        <v>1.528</v>
      </c>
      <c r="G14" s="38">
        <v>0.17199999999999999</v>
      </c>
      <c r="H14" s="39">
        <v>293.64999999999998</v>
      </c>
      <c r="I14" s="39">
        <v>3.82</v>
      </c>
      <c r="J14" s="37">
        <v>3.82</v>
      </c>
      <c r="K14" s="38">
        <v>0.11799999999999999</v>
      </c>
      <c r="L14" s="35">
        <v>0</v>
      </c>
      <c r="M14" s="20">
        <v>3.1645830738541996</v>
      </c>
      <c r="N14" s="20">
        <v>2.7981745129916376</v>
      </c>
      <c r="O14" s="21">
        <f t="shared" si="1"/>
        <v>0.1309455715365016</v>
      </c>
      <c r="P14" s="34">
        <v>4847.3421750821071</v>
      </c>
      <c r="Q14" s="22" t="s">
        <v>96</v>
      </c>
      <c r="S14" s="23"/>
    </row>
    <row r="15" spans="1:19" ht="75" customHeight="1" x14ac:dyDescent="0.2">
      <c r="A15" s="15"/>
      <c r="B15" s="24" t="s">
        <v>43</v>
      </c>
      <c r="C15" s="35" t="s">
        <v>125</v>
      </c>
      <c r="D15" s="25">
        <v>0</v>
      </c>
      <c r="E15" s="38">
        <v>5.8289999999999997</v>
      </c>
      <c r="F15" s="38">
        <v>1.528</v>
      </c>
      <c r="G15" s="38">
        <v>0.17199999999999999</v>
      </c>
      <c r="H15" s="39">
        <v>433.95</v>
      </c>
      <c r="I15" s="39">
        <v>3.82</v>
      </c>
      <c r="J15" s="37">
        <v>3.82</v>
      </c>
      <c r="K15" s="38">
        <v>0.11799999999999999</v>
      </c>
      <c r="L15" s="35">
        <v>0</v>
      </c>
      <c r="M15" s="20">
        <v>3.2078896149830824</v>
      </c>
      <c r="N15" s="20">
        <v>2.8496469269869449</v>
      </c>
      <c r="O15" s="21">
        <f t="shared" si="1"/>
        <v>0.12571476297764478</v>
      </c>
      <c r="P15" s="34">
        <v>7437.0917111157978</v>
      </c>
      <c r="Q15" s="22" t="s">
        <v>97</v>
      </c>
      <c r="S15" s="23"/>
    </row>
    <row r="16" spans="1:19" ht="75" customHeight="1" x14ac:dyDescent="0.2">
      <c r="A16" s="15"/>
      <c r="B16" s="24" t="s">
        <v>44</v>
      </c>
      <c r="C16" s="35" t="s">
        <v>126</v>
      </c>
      <c r="D16" s="25">
        <v>0</v>
      </c>
      <c r="E16" s="38">
        <v>5.8289999999999997</v>
      </c>
      <c r="F16" s="38">
        <v>1.528</v>
      </c>
      <c r="G16" s="38">
        <v>0.17199999999999999</v>
      </c>
      <c r="H16" s="39">
        <v>886.25</v>
      </c>
      <c r="I16" s="39">
        <v>3.82</v>
      </c>
      <c r="J16" s="37">
        <v>3.82</v>
      </c>
      <c r="K16" s="38">
        <v>0.11799999999999999</v>
      </c>
      <c r="L16" s="35">
        <v>0</v>
      </c>
      <c r="M16" s="20">
        <v>3.2430513754763295</v>
      </c>
      <c r="N16" s="20">
        <v>2.8907587338112539</v>
      </c>
      <c r="O16" s="21">
        <f t="shared" si="1"/>
        <v>0.12186857296132891</v>
      </c>
      <c r="P16" s="34">
        <v>14073.062872753777</v>
      </c>
      <c r="Q16" s="22" t="s">
        <v>98</v>
      </c>
      <c r="S16" s="23"/>
    </row>
    <row r="17" spans="1:19" ht="75" customHeight="1" x14ac:dyDescent="0.2">
      <c r="A17" s="15"/>
      <c r="B17" s="24" t="s">
        <v>45</v>
      </c>
      <c r="C17" s="35" t="s">
        <v>127</v>
      </c>
      <c r="D17" s="25">
        <v>0</v>
      </c>
      <c r="E17" s="38">
        <v>3.714</v>
      </c>
      <c r="F17" s="38">
        <v>0.92300000000000004</v>
      </c>
      <c r="G17" s="38">
        <v>9.4E-2</v>
      </c>
      <c r="H17" s="39">
        <v>16.100000000000001</v>
      </c>
      <c r="I17" s="39">
        <v>3.07</v>
      </c>
      <c r="J17" s="37">
        <v>3.07</v>
      </c>
      <c r="K17" s="38">
        <v>6.8000000000000005E-2</v>
      </c>
      <c r="L17" s="35">
        <v>0</v>
      </c>
      <c r="M17" s="20">
        <v>15.377954378009296</v>
      </c>
      <c r="N17" s="20">
        <v>14.351102228772259</v>
      </c>
      <c r="O17" s="21">
        <f t="shared" si="1"/>
        <v>7.1552145115259508E-2</v>
      </c>
      <c r="P17" s="34">
        <v>1293.3571030212936</v>
      </c>
      <c r="Q17" s="22" t="s">
        <v>99</v>
      </c>
      <c r="S17" s="23"/>
    </row>
    <row r="18" spans="1:19" ht="75" customHeight="1" x14ac:dyDescent="0.2">
      <c r="A18" s="15"/>
      <c r="B18" s="24" t="s">
        <v>46</v>
      </c>
      <c r="C18" s="35" t="s">
        <v>128</v>
      </c>
      <c r="D18" s="25">
        <v>0</v>
      </c>
      <c r="E18" s="38">
        <v>3.714</v>
      </c>
      <c r="F18" s="38">
        <v>0.92300000000000004</v>
      </c>
      <c r="G18" s="38">
        <v>9.4E-2</v>
      </c>
      <c r="H18" s="39">
        <v>154.80000000000001</v>
      </c>
      <c r="I18" s="39">
        <v>3.07</v>
      </c>
      <c r="J18" s="37">
        <v>3.07</v>
      </c>
      <c r="K18" s="38">
        <v>6.8000000000000005E-2</v>
      </c>
      <c r="L18" s="35">
        <v>0</v>
      </c>
      <c r="M18" s="20">
        <v>1.9808961275574279</v>
      </c>
      <c r="N18" s="20">
        <v>1.7294570951172512</v>
      </c>
      <c r="O18" s="21">
        <f t="shared" si="1"/>
        <v>0.14538610593466619</v>
      </c>
      <c r="P18" s="34">
        <v>2275.0250434339973</v>
      </c>
      <c r="Q18" s="22" t="s">
        <v>100</v>
      </c>
      <c r="S18" s="23"/>
    </row>
    <row r="19" spans="1:19" ht="75" customHeight="1" x14ac:dyDescent="0.2">
      <c r="A19" s="15"/>
      <c r="B19" s="24" t="s">
        <v>47</v>
      </c>
      <c r="C19" s="35" t="s">
        <v>129</v>
      </c>
      <c r="D19" s="25">
        <v>0</v>
      </c>
      <c r="E19" s="38">
        <v>3.714</v>
      </c>
      <c r="F19" s="38">
        <v>0.92300000000000004</v>
      </c>
      <c r="G19" s="38">
        <v>9.4E-2</v>
      </c>
      <c r="H19" s="39">
        <v>293.64999999999998</v>
      </c>
      <c r="I19" s="39">
        <v>3.07</v>
      </c>
      <c r="J19" s="37">
        <v>3.07</v>
      </c>
      <c r="K19" s="38">
        <v>6.8000000000000005E-2</v>
      </c>
      <c r="L19" s="35">
        <v>0</v>
      </c>
      <c r="M19" s="20">
        <v>1.7787857281901989</v>
      </c>
      <c r="N19" s="20">
        <v>1.5347428112389081</v>
      </c>
      <c r="O19" s="21">
        <f t="shared" si="1"/>
        <v>0.15901225610191275</v>
      </c>
      <c r="P19" s="34">
        <v>4802.4500951243181</v>
      </c>
      <c r="Q19" s="22" t="s">
        <v>101</v>
      </c>
      <c r="S19" s="23"/>
    </row>
    <row r="20" spans="1:19" ht="75" customHeight="1" x14ac:dyDescent="0.2">
      <c r="A20" s="15"/>
      <c r="B20" s="24" t="s">
        <v>48</v>
      </c>
      <c r="C20" s="35" t="s">
        <v>130</v>
      </c>
      <c r="D20" s="25">
        <v>0</v>
      </c>
      <c r="E20" s="38">
        <v>3.714</v>
      </c>
      <c r="F20" s="38">
        <v>0.92300000000000004</v>
      </c>
      <c r="G20" s="38">
        <v>9.4E-2</v>
      </c>
      <c r="H20" s="39">
        <v>433.95</v>
      </c>
      <c r="I20" s="39">
        <v>3.07</v>
      </c>
      <c r="J20" s="37">
        <v>3.07</v>
      </c>
      <c r="K20" s="38">
        <v>6.8000000000000005E-2</v>
      </c>
      <c r="L20" s="35">
        <v>0</v>
      </c>
      <c r="M20" s="20">
        <v>1.8673244176117907</v>
      </c>
      <c r="N20" s="20">
        <v>1.6106808492097109</v>
      </c>
      <c r="O20" s="21">
        <f t="shared" si="1"/>
        <v>0.15933856078813088</v>
      </c>
      <c r="P20" s="34">
        <v>6411.2164771679372</v>
      </c>
      <c r="Q20" s="22" t="s">
        <v>102</v>
      </c>
      <c r="S20" s="23"/>
    </row>
    <row r="21" spans="1:19" ht="75" customHeight="1" x14ac:dyDescent="0.2">
      <c r="A21" s="15"/>
      <c r="B21" s="24" t="s">
        <v>49</v>
      </c>
      <c r="C21" s="35" t="s">
        <v>131</v>
      </c>
      <c r="D21" s="25">
        <v>0</v>
      </c>
      <c r="E21" s="38">
        <v>3.714</v>
      </c>
      <c r="F21" s="38">
        <v>0.92300000000000004</v>
      </c>
      <c r="G21" s="38">
        <v>9.4E-2</v>
      </c>
      <c r="H21" s="39">
        <v>886.25</v>
      </c>
      <c r="I21" s="39">
        <v>3.07</v>
      </c>
      <c r="J21" s="37">
        <v>3.07</v>
      </c>
      <c r="K21" s="38">
        <v>6.8000000000000005E-2</v>
      </c>
      <c r="L21" s="35">
        <v>0</v>
      </c>
      <c r="M21" s="20">
        <v>2.1720153486540248</v>
      </c>
      <c r="N21" s="20">
        <v>1.9020270933962782</v>
      </c>
      <c r="O21" s="21">
        <f t="shared" si="1"/>
        <v>0.1419476390189863</v>
      </c>
      <c r="P21" s="34">
        <v>13560.424119198204</v>
      </c>
      <c r="Q21" s="22" t="s">
        <v>103</v>
      </c>
      <c r="S21" s="23"/>
    </row>
    <row r="22" spans="1:19" ht="75" customHeight="1" x14ac:dyDescent="0.2">
      <c r="A22" s="15"/>
      <c r="B22" s="24" t="s">
        <v>50</v>
      </c>
      <c r="C22" s="35" t="s">
        <v>132</v>
      </c>
      <c r="D22" s="25">
        <v>0</v>
      </c>
      <c r="E22" s="38">
        <v>2.5139999999999998</v>
      </c>
      <c r="F22" s="38">
        <v>0.58799999999999997</v>
      </c>
      <c r="G22" s="38">
        <v>5.1999999999999998E-2</v>
      </c>
      <c r="H22" s="39">
        <v>421.64</v>
      </c>
      <c r="I22" s="39">
        <v>3.78</v>
      </c>
      <c r="J22" s="37">
        <v>3.78</v>
      </c>
      <c r="K22" s="38">
        <v>4.1000000000000002E-2</v>
      </c>
      <c r="L22" s="35">
        <v>0</v>
      </c>
      <c r="M22" s="20">
        <v>5.8068634345102428</v>
      </c>
      <c r="N22" s="20">
        <v>5.4767192323932496</v>
      </c>
      <c r="O22" s="21">
        <f t="shared" si="1"/>
        <v>6.0281381627943109E-2</v>
      </c>
      <c r="P22" s="34">
        <v>3810.7818487342784</v>
      </c>
      <c r="Q22" s="22" t="s">
        <v>104</v>
      </c>
      <c r="S22" s="23"/>
    </row>
    <row r="23" spans="1:19" ht="75" customHeight="1" x14ac:dyDescent="0.2">
      <c r="A23" s="15"/>
      <c r="B23" s="24" t="s">
        <v>51</v>
      </c>
      <c r="C23" s="35" t="s">
        <v>133</v>
      </c>
      <c r="D23" s="25">
        <v>0</v>
      </c>
      <c r="E23" s="38">
        <v>2.5139999999999998</v>
      </c>
      <c r="F23" s="38">
        <v>0.58799999999999997</v>
      </c>
      <c r="G23" s="38">
        <v>5.1999999999999998E-2</v>
      </c>
      <c r="H23" s="39">
        <v>1251.4100000000001</v>
      </c>
      <c r="I23" s="39">
        <v>3.78</v>
      </c>
      <c r="J23" s="37">
        <v>3.78</v>
      </c>
      <c r="K23" s="38">
        <v>4.1000000000000002E-2</v>
      </c>
      <c r="L23" s="35">
        <v>0</v>
      </c>
      <c r="M23" s="20">
        <v>2.3274034191321729</v>
      </c>
      <c r="N23" s="20">
        <v>2.0415956627633252</v>
      </c>
      <c r="O23" s="21">
        <f t="shared" si="1"/>
        <v>0.13999234107991948</v>
      </c>
      <c r="P23" s="34">
        <v>10810.826579862807</v>
      </c>
      <c r="Q23" s="22" t="s">
        <v>105</v>
      </c>
      <c r="S23" s="23"/>
    </row>
    <row r="24" spans="1:19" ht="75" customHeight="1" x14ac:dyDescent="0.2">
      <c r="A24" s="15"/>
      <c r="B24" s="24" t="s">
        <v>52</v>
      </c>
      <c r="C24" s="35" t="s">
        <v>134</v>
      </c>
      <c r="D24" s="25">
        <v>0</v>
      </c>
      <c r="E24" s="38">
        <v>2.5139999999999998</v>
      </c>
      <c r="F24" s="38">
        <v>0.58799999999999997</v>
      </c>
      <c r="G24" s="38">
        <v>5.1999999999999998E-2</v>
      </c>
      <c r="H24" s="39">
        <v>2908.28</v>
      </c>
      <c r="I24" s="39">
        <v>3.78</v>
      </c>
      <c r="J24" s="37">
        <v>3.78</v>
      </c>
      <c r="K24" s="38">
        <v>4.1000000000000002E-2</v>
      </c>
      <c r="L24" s="35">
        <v>0</v>
      </c>
      <c r="M24" s="20">
        <v>2.0119017205862839</v>
      </c>
      <c r="N24" s="20">
        <v>1.7048243988849601</v>
      </c>
      <c r="O24" s="21">
        <f t="shared" si="1"/>
        <v>0.18012255215385684</v>
      </c>
      <c r="P24" s="34">
        <v>27950.082444478285</v>
      </c>
      <c r="Q24" s="22" t="s">
        <v>106</v>
      </c>
      <c r="S24" s="23"/>
    </row>
    <row r="25" spans="1:19" ht="75" customHeight="1" x14ac:dyDescent="0.2">
      <c r="A25" s="15"/>
      <c r="B25" s="24" t="s">
        <v>53</v>
      </c>
      <c r="C25" s="35" t="s">
        <v>135</v>
      </c>
      <c r="D25" s="25">
        <v>0</v>
      </c>
      <c r="E25" s="38">
        <v>2.5139999999999998</v>
      </c>
      <c r="F25" s="38">
        <v>0.58799999999999997</v>
      </c>
      <c r="G25" s="38">
        <v>5.1999999999999998E-2</v>
      </c>
      <c r="H25" s="39">
        <v>5506.52</v>
      </c>
      <c r="I25" s="39">
        <v>3.78</v>
      </c>
      <c r="J25" s="37">
        <v>3.78</v>
      </c>
      <c r="K25" s="38">
        <v>4.1000000000000002E-2</v>
      </c>
      <c r="L25" s="35">
        <v>0</v>
      </c>
      <c r="M25" s="20">
        <v>1.9167048914655223</v>
      </c>
      <c r="N25" s="20">
        <v>1.6417270218439639</v>
      </c>
      <c r="O25" s="21">
        <f t="shared" si="1"/>
        <v>0.16749305211088455</v>
      </c>
      <c r="P25" s="34">
        <v>54304.597482084951</v>
      </c>
      <c r="Q25" s="22" t="s">
        <v>107</v>
      </c>
      <c r="S25" s="23"/>
    </row>
    <row r="26" spans="1:19" ht="75" customHeight="1" x14ac:dyDescent="0.2">
      <c r="A26" s="15"/>
      <c r="B26" s="24" t="s">
        <v>54</v>
      </c>
      <c r="C26" s="35" t="s">
        <v>136</v>
      </c>
      <c r="D26" s="25">
        <v>0</v>
      </c>
      <c r="E26" s="38">
        <v>2.5139999999999998</v>
      </c>
      <c r="F26" s="38">
        <v>0.58799999999999997</v>
      </c>
      <c r="G26" s="38">
        <v>5.1999999999999998E-2</v>
      </c>
      <c r="H26" s="39">
        <v>12820.57</v>
      </c>
      <c r="I26" s="39">
        <v>3.78</v>
      </c>
      <c r="J26" s="37">
        <v>3.78</v>
      </c>
      <c r="K26" s="38">
        <v>4.1000000000000002E-2</v>
      </c>
      <c r="L26" s="35">
        <v>0</v>
      </c>
      <c r="M26" s="20">
        <v>1.8513003628601046</v>
      </c>
      <c r="N26" s="20">
        <v>1.568591987803641</v>
      </c>
      <c r="O26" s="21">
        <f t="shared" si="1"/>
        <v>0.18023066371282112</v>
      </c>
      <c r="P26" s="34">
        <v>129789.9839232802</v>
      </c>
      <c r="Q26" s="22" t="s">
        <v>108</v>
      </c>
      <c r="S26" s="23"/>
    </row>
    <row r="27" spans="1:19" ht="75" customHeight="1" x14ac:dyDescent="0.2">
      <c r="A27" s="15"/>
      <c r="B27" s="24" t="s">
        <v>39</v>
      </c>
      <c r="C27" s="35" t="s">
        <v>137</v>
      </c>
      <c r="D27" s="25" t="s">
        <v>138</v>
      </c>
      <c r="E27" s="38">
        <v>20.504000000000001</v>
      </c>
      <c r="F27" s="38">
        <v>2.3929999999999998</v>
      </c>
      <c r="G27" s="38">
        <v>0.89</v>
      </c>
      <c r="H27" s="39">
        <v>0</v>
      </c>
      <c r="I27" s="39">
        <v>0</v>
      </c>
      <c r="J27" s="37">
        <v>0</v>
      </c>
      <c r="K27" s="38">
        <v>0</v>
      </c>
      <c r="L27" s="35">
        <v>0</v>
      </c>
      <c r="M27" s="20">
        <v>2.2523545439120567</v>
      </c>
      <c r="N27" s="20">
        <v>1.8765849251299294</v>
      </c>
      <c r="O27" s="21">
        <f t="shared" si="1"/>
        <v>0.20024120078451027</v>
      </c>
      <c r="P27" s="34">
        <v>5189.7658752351381</v>
      </c>
      <c r="Q27" s="22" t="s">
        <v>109</v>
      </c>
      <c r="S27" s="23"/>
    </row>
  </sheetData>
  <customSheetViews>
    <customSheetView guid="{7054AD83-FA57-4245-B815-A602C0B540A7}" scale="80" showGridLines="0" fitToPage="1">
      <pane xSplit="3" ySplit="5" topLeftCell="O6" activePane="bottomRight" state="frozen"/>
      <selection pane="bottomRight" activeCell="R6" sqref="R6"/>
      <pageMargins left="0.31496062992125984" right="0.31496062992125984" top="0.74803149606299213" bottom="0.74803149606299213" header="0.31496062992125984" footer="0.31496062992125984"/>
      <pageSetup paperSize="9" scale="32" fitToHeight="0" orientation="landscape" r:id="rId1"/>
    </customSheetView>
  </customSheetViews>
  <mergeCells count="2">
    <mergeCell ref="B2:L2"/>
    <mergeCell ref="M2:Q2"/>
  </mergeCells>
  <conditionalFormatting sqref="E4:K27">
    <cfRule type="cellIs" dxfId="5" priority="21" stopIfTrue="1" operator="equal">
      <formula>0</formula>
    </cfRule>
    <cfRule type="cellIs" dxfId="4" priority="22" stopIfTrue="1" operator="equal">
      <formula>""</formula>
    </cfRule>
  </conditionalFormatting>
  <conditionalFormatting sqref="L5:L27">
    <cfRule type="cellIs" dxfId="3" priority="1" stopIfTrue="1" operator="equal">
      <formula>0</formula>
    </cfRule>
    <cfRule type="cellIs" dxfId="2" priority="2" stopIfTrue="1" operator="equal">
      <formula>""</formula>
    </cfRule>
  </conditionalFormatting>
  <conditionalFormatting sqref="S4:S27">
    <cfRule type="cellIs" dxfId="1" priority="13" operator="equal">
      <formula>"O"</formula>
    </cfRule>
    <cfRule type="cellIs" dxfId="0" priority="14" operator="equal">
      <formula>"P"</formula>
    </cfRule>
  </conditionalFormatting>
  <pageMargins left="0.31496062992125984" right="0.31496062992125984" top="0.74803149606299213" bottom="0.74803149606299213" header="0.31496062992125984" footer="0.31496062992125984"/>
  <pageSetup paperSize="9" scale="56"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Overview</vt:lpstr>
      <vt:lpstr>Detailed Breakdown</vt:lpstr>
      <vt:lpstr>Summary</vt:lpstr>
      <vt:lpstr>'Detailed Breakdown'!Print_Area</vt:lpstr>
      <vt:lpstr>Summary!Print_Area</vt:lpstr>
      <vt:lpstr>Summary!Print_Titles</vt:lpstr>
    </vt:vector>
  </TitlesOfParts>
  <Company>IBERDROLA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fo064216</dc:creator>
  <cp:lastModifiedBy>Burke, Kara (Northern Powergrid)</cp:lastModifiedBy>
  <cp:lastPrinted>2014-12-18T13:58:49Z</cp:lastPrinted>
  <dcterms:created xsi:type="dcterms:W3CDTF">2012-04-17T13:56:47Z</dcterms:created>
  <dcterms:modified xsi:type="dcterms:W3CDTF">2024-12-23T14:12:13Z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DLPManualFileClassification">
    <vt:lpwstr>{0F742C78-7CA1-4A83-96D0-F7EDA8C31D24}</vt:lpwstr>
  </property>
  <property fmtid="{D5CDD505-2E9C-101B-9397-08002B2CF9AE}" pid="4" name="DLPManualFileClassificationLastModifiedBy">
    <vt:lpwstr>AD03\kara.burke</vt:lpwstr>
  </property>
  <property fmtid="{D5CDD505-2E9C-101B-9397-08002B2CF9AE}" pid="5" name="DLPManualFileClassificationLastModificationDate">
    <vt:lpwstr>1544183474</vt:lpwstr>
  </property>
  <property fmtid="{D5CDD505-2E9C-101B-9397-08002B2CF9AE}" pid="6" name="DLPManualFileClassificationVersion">
    <vt:lpwstr>11.0.400.15</vt:lpwstr>
  </property>
</Properties>
</file>