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Charge_Setting\2025-2026\Common (NE&amp;YE)\08. Website Material - Internal\"/>
    </mc:Choice>
  </mc:AlternateContent>
  <xr:revisionPtr revIDLastSave="0" documentId="13_ncr:1_{8DE5EFE3-8004-462B-B80A-61F6B327DBBD}" xr6:coauthVersionLast="47" xr6:coauthVersionMax="47" xr10:uidLastSave="{00000000-0000-0000-0000-000000000000}"/>
  <bookViews>
    <workbookView xWindow="-120" yWindow="-120" windowWidth="29040" windowHeight="15840" xr2:uid="{00000000-000D-0000-FFFF-FFFF00000000}"/>
  </bookViews>
  <sheets>
    <sheet name="Overview" sheetId="1" r:id="rId1"/>
    <sheet name="Detailed Breakdown" sheetId="2" r:id="rId2"/>
    <sheet name="Summary" sheetId="3" r:id="rId3"/>
  </sheets>
  <definedNames>
    <definedName name="_xlnm.Print_Area" localSheetId="1">'Detailed Breakdown'!$B$2:$AR$63</definedName>
    <definedName name="_xlnm.Print_Area" localSheetId="2">Summary!$A$1:$S$27</definedName>
    <definedName name="_xlnm.Print_Titles" localSheetId="2">Summary!$3:$3</definedName>
    <definedName name="Z_7054AD83_FA57_4245_B815_A602C0B540A7_.wvu.PrintArea" localSheetId="1" hidden="1">'Detailed Breakdown'!$B$2:$AL$63</definedName>
  </definedNames>
  <calcPr calcId="191029"/>
  <customWorkbookViews>
    <customWorkbookView name="Enzor, Andrew - Personal View" guid="{7054AD83-FA57-4245-B815-A602C0B540A7}" mergeInterval="0" personalView="1" maximized="1" windowWidth="1362" windowHeight="4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3" i="2" l="1"/>
  <c r="D1" i="3" l="1"/>
  <c r="E1" i="3" l="1"/>
  <c r="F1" i="3" s="1"/>
  <c r="G1" i="3" l="1"/>
  <c r="H1" i="3" l="1"/>
  <c r="I1" i="3" l="1"/>
  <c r="K1" i="3" l="1"/>
  <c r="O21" i="3" l="1"/>
  <c r="O27" i="3"/>
  <c r="O26" i="3"/>
  <c r="O24" i="3"/>
  <c r="O25" i="3"/>
  <c r="O20" i="3"/>
  <c r="O23" i="3"/>
  <c r="O22" i="3"/>
  <c r="O6" i="3"/>
  <c r="O9" i="3"/>
  <c r="O13" i="3"/>
  <c r="O17" i="3"/>
  <c r="O5" i="3"/>
  <c r="O11" i="3"/>
  <c r="O16" i="3"/>
  <c r="O10" i="3"/>
  <c r="O19" i="3"/>
  <c r="O7" i="3"/>
  <c r="O4" i="3" l="1"/>
  <c r="O15" i="3"/>
  <c r="O18" i="3"/>
  <c r="O8" i="3"/>
  <c r="O14" i="3"/>
  <c r="O12" i="3"/>
</calcChain>
</file>

<file path=xl/sharedStrings.xml><?xml version="1.0" encoding="utf-8"?>
<sst xmlns="http://schemas.openxmlformats.org/spreadsheetml/2006/main" count="294" uniqueCount="139">
  <si>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</si>
  <si>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</si>
  <si>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</si>
  <si>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</si>
  <si>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</si>
  <si>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</si>
  <si>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</si>
  <si>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</si>
  <si>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</si>
  <si>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</si>
  <si>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</si>
  <si>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</si>
  <si>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</si>
  <si>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</si>
  <si>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</si>
  <si>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</si>
  <si>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</si>
  <si>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</si>
  <si>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</si>
  <si>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</si>
  <si>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</si>
  <si>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</si>
  <si>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</si>
  <si>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</si>
  <si>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</si>
  <si>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</si>
  <si>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</si>
  <si>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</si>
  <si>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</si>
  <si>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</si>
  <si>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</si>
  <si>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</si>
  <si>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</si>
  <si>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104-C: CDCM target revenue</t>
  </si>
  <si>
    <t>Input 102-A: Load factor</t>
  </si>
  <si>
    <t>Input 102-A: Coincidence factor</t>
  </si>
  <si>
    <t>Input 104-A: Inputs by distribution timeband</t>
  </si>
  <si>
    <t>Domestic Aggregated (Related MPAN)</t>
  </si>
  <si>
    <t>Non-Domestic Aggregated (Related MPAN)</t>
  </si>
  <si>
    <t>Unmetered Supplies</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</si>
  <si>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</si>
  <si>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</si>
  <si>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</si>
  <si>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</si>
  <si>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</si>
  <si>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</si>
  <si>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</si>
  <si>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</si>
  <si>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</si>
  <si>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</si>
  <si>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</si>
  <si>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</si>
  <si>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</si>
  <si>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</si>
  <si>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</si>
  <si>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Updated</t>
  </si>
  <si>
    <t>Input 102-D: Service model asset values</t>
  </si>
  <si>
    <t>Input 102-C: Non-Domestic Aggregated (Related MPAN) distribution by bands</t>
  </si>
  <si>
    <t>The 'Detailed Breakdown' worksheet initially shows the impact of updating each CDCM input table in turn, with the top tables (rows 7 to 30) showing the cumulative impact of all updates to that point, and the bottom tables (rows 36 to 59) the isolated impact of that step alone. Variances from a single step of more than ±5% are highlighted in red, and of more than ±3% highlighted in blue. The commentary (row 62) gives more detail on the update which has been carried out.</t>
  </si>
  <si>
    <t>2023/24 Average p/kWh</t>
  </si>
  <si>
    <t>Input 102-B: Volume forecasts for the charging year</t>
  </si>
  <si>
    <t>2024/25 Average p/kWh</t>
  </si>
  <si>
    <t>2024/25 Typical Annual Bill (£)</t>
  </si>
  <si>
    <t>New Models</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</si>
  <si>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</si>
  <si>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</si>
  <si>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</si>
  <si>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</si>
  <si>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</si>
  <si>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</si>
  <si>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Load factors updated based on the latest available three years of consumption data (2020/21, 2021/22 and 2022/23).</t>
  </si>
  <si>
    <t>Coincidence factors updated based on the latest available three years of consumption data (2020/21, 2021/22 and 2022/23).</t>
  </si>
  <si>
    <t>Updated for number of hours in timebands for 2025/26.</t>
  </si>
  <si>
    <t>Updated based on the latest available three years of network data (2020/21, 2021/22 and 2022/23).</t>
  </si>
  <si>
    <t>Updated values based on 2022/23 network data.</t>
  </si>
  <si>
    <t>Losses updated using the latest available information from our 2023 losses submission.</t>
  </si>
  <si>
    <t>Updated from 2024/25 values to the latest available information.</t>
  </si>
  <si>
    <t>LDNO discounts vary slightly from those used for 2024/25 charges due to changes to the HV and LV split values.</t>
  </si>
  <si>
    <t>Updated view of 2025/26 Direct and Indirect Costs, and updated forecast of 2025/26 Network Rates.</t>
  </si>
  <si>
    <t>Updated days in charging year for 2025/26.</t>
  </si>
  <si>
    <t>Rate of return amended from 3.74% (2024/25) to 4.90% (2025/26).</t>
  </si>
  <si>
    <t>Updated forecast of 2025/26 exit charges.</t>
  </si>
  <si>
    <t>Input amended to zero as a result of Ofgem’s Access and Forward Looking Charges Significant Code Review (Access SCR) changes to Connections Charging policy.</t>
  </si>
  <si>
    <t>Updated forecast of 2025/26 units.</t>
  </si>
  <si>
    <t>Updated forecast of 2025/26 allowances.</t>
  </si>
  <si>
    <t>The 'Summary' worksheet shows the tariffs for each customer group, the average p/kWh for both 2024/25 and 2025/26 and the variance between the two, and a forecast of the total annual charge for 2025/26, along with commentary detailing the main drivers for change.</t>
  </si>
  <si>
    <t>Change represents update from 2024/25 to 2025/26 models.</t>
  </si>
  <si>
    <t>1A, 1AH, 100, 120, 279</t>
  </si>
  <si>
    <t>0, 1, 2</t>
  </si>
  <si>
    <t>3A, 111</t>
  </si>
  <si>
    <t>2Z, 2ZH</t>
  </si>
  <si>
    <t>0, 3, 4, 5-8</t>
  </si>
  <si>
    <t>2A, 2AH</t>
  </si>
  <si>
    <t>2B, 2BH</t>
  </si>
  <si>
    <t>2C, 2CH</t>
  </si>
  <si>
    <t>2D, 2DH</t>
  </si>
  <si>
    <t>4A</t>
  </si>
  <si>
    <t>5Z</t>
  </si>
  <si>
    <t>5A</t>
  </si>
  <si>
    <t>5B</t>
  </si>
  <si>
    <t>5C</t>
  </si>
  <si>
    <t>5D</t>
  </si>
  <si>
    <t>6Z</t>
  </si>
  <si>
    <t>6A</t>
  </si>
  <si>
    <t>6B</t>
  </si>
  <si>
    <t>6C</t>
  </si>
  <si>
    <t>6D</t>
  </si>
  <si>
    <t>7Z</t>
  </si>
  <si>
    <t>7A</t>
  </si>
  <si>
    <t>7B</t>
  </si>
  <si>
    <t>7C</t>
  </si>
  <si>
    <t>7D</t>
  </si>
  <si>
    <t>8A</t>
  </si>
  <si>
    <t>0, 1, 8</t>
  </si>
  <si>
    <t>The Domestic Aggregated or CT with Residual customer group is seeing a decrease of 22.3%. This is primarily as a result of a decrease of 26.5% driven by decreased allowed revenue, offset by an increase of 2.8% driven by updated direct and indirect costs.</t>
  </si>
  <si>
    <t>The Domestic Aggregated (Related MPAN) customer group is seeing an increase of 55.1%. This is primarily as a result of an increase of 28.9% driven by customer contributions set to zero, an increase of 10.8% driven by the higher rate of return, and an increase of 7.2% driven by updated direct and indirect costs.</t>
  </si>
  <si>
    <t>The Non-Domestic Aggregated or CT Band 1 customer group is seeing a decrease of 3.4%. This is primarily as a result of a decrease of 31.1% driven by decreased allowed revenue, offset by an increase of 18.2% driven by the volumes forecast, an increase of 4.4% driven by updated direct and indirect costs, and an increase of 3.3% driven by customer contributions set to zero.</t>
  </si>
  <si>
    <t>The Non-Domestic Aggregated (Related MPAN) customer group is seeing an increase of 59.7%. This is primarily as a result of an increase of 30.0% driven by customer contributions set to zero, an increase of 11.3% driven by the higher rate of return, and an increase of 7.4% driven by updated direct and indirect costs.</t>
  </si>
  <si>
    <t>The LV Site Specific No Residual customer group is seeing an increase of 135.7%. This is primarily as a result of an increase of 118.0% driven by customer contributions set to zero, an increase of 15.7% driven by updated direct and indirect costs, and an increase of 8.2% driven by the 500MW model, offset by a decrease of 5.2% driven by the volumes forecast, and a decrease of 4.4% driven by the HV and LV service models.</t>
  </si>
  <si>
    <t>The HV Site Specific No Residual customer group is seeing an increase of 51.9%. This is primarily as a result of an increase of 30.7% driven by customer contributions set to zero, an increase of 15.2% driven by updated direct and indirect costs, and an increase of 4.3% driven by the higher rate of return.</t>
  </si>
  <si>
    <t>The HV Site Specific Band 2 customer group is seeing a decrease of 46.6%. This is primarily as a result of a decrease of 35.8% driven by decreased allowed revenue, a decrease of 4.7% driven by customer contributions set to zero, and a decrease of 3.2% driven by updated direct and indirect costs.</t>
  </si>
  <si>
    <t>The HV Site Specific Band 3 customer group is seeing a decrease of 48.7%. This is primarily as a result of a decrease of 37.4% driven by decreased allowed revenue, a decrease of 5.3% driven by customer contributions set to zero, and a decrease of 3.7% driven by updated direct and indirect costs.</t>
  </si>
  <si>
    <t>The HV Site Specific Band 4 customer group is seeing a decrease of 49.6%. This is primarily as a result of a decrease of 37.4% driven by decreased allowed revenue, a decrease of 5.2% driven by customer contributions set to zero, and a decrease of 3.9% driven by updated direct and indirect costs.</t>
  </si>
  <si>
    <t>The Unmetered Supplies customer group is seeing a decrease of 41.9%. This is primarily as a result of a decrease of 35.6% driven by decreased allowed revenue, a decrease of 3.3% driven by updated direct and indirect costs, and a decrease of 2.0% driven by customer contributions set to zero.</t>
  </si>
  <si>
    <t>The Non-Domestic Aggregated or CT No Residual customer group is seeing an increase of 50.7%. This is primarily as a result of an increase of 25.0% driven by customer contributions set to zero, an increase of 10.4% driven by updated direct and indirect costs, and an increase of 8.1% driven by the higher rate of return.</t>
  </si>
  <si>
    <t>The Non-Domestic Aggregated or CT Band 2 customer group is seeing a decrease of 24.8%. This is primarily as a result of a decrease of 30.7% driven by decreased allowed revenue, offset by an increase of 4.1% driven by the volumes forecast.</t>
  </si>
  <si>
    <t>The Non-Domestic Aggregated or CT Band 3 customer group is seeing a decrease of 25.3%. This is primarily as a result of a decrease of 34.6% driven by decreased allowed revenue, offset by an increase of 10.0% driven by the volumes forecast.</t>
  </si>
  <si>
    <t>The Non-Domestic Aggregated or CT Band 4 customer group is seeing a decrease of 38.3%. This is primarily as a result of a decrease of 30.8% driven by decreased allowed revenue, a decrease of 5.0% driven by the volumes forecast, and a decrease of 2.6% driven by customer contributions set to zero.</t>
  </si>
  <si>
    <t>The LV Site Specific Band 1 customer group is seeing a decrease of 26.4%. This is primarily as a result of a decrease of 32.5% driven by decreased allowed revenue, offset by an increase of 4.8% driven by customer contributions set to zero.</t>
  </si>
  <si>
    <t>The LV Site Specific Band 2 customer group is seeing a decrease of 24.3%. This is primarily as a result of a decrease of 31.7% driven by decreased allowed revenue, offset by an increase of 7.9% driven by customer contributions set to zero.</t>
  </si>
  <si>
    <t>The LV Site Specific Band 3 customer group is seeing a decrease of 24.1%. This is primarily as a result of a decrease of 31.2% driven by decreased allowed revenue, offset by an increase of 8.6% driven by customer contributions set to zero.</t>
  </si>
  <si>
    <t>The LV Site Specific Band 4 customer group is seeing a decrease of 29.3%. This is primarily as a result of a decrease of 32.7% driven by decreased allowed revenue, and a decrease of 2.8% driven by the volumes forecast, offset by an increase of 7.2% driven by customer contributions set to zero.</t>
  </si>
  <si>
    <t>The LV Sub Site Specific No Residual customer group is seeing an increase of 78.8%. This is primarily as a result of an increase of 58.7% driven by customer contributions set to zero, an increase of 12.0% driven by updated direct and indirect costs, and an increase of 7.2% driven by the higher rate of return.</t>
  </si>
  <si>
    <t>The LV Sub Site Specific Band 1 customer group is seeing a decrease of 1.9%. This is primarily as a result of a decrease of 15.6% driven by decreased allowed revenue, and a decrease of 3.9% driven by customer contributions set to zero, offset by an increase of 14.0% driven by the volumes forecast, and an increase of 2.7% driven by the higher rate of return.</t>
  </si>
  <si>
    <t>The LV Sub Site Specific Band 2 customer group is seeing a decrease of 28.9%. This is primarily as a result of a decrease of 28.6% driven by decreased allowed revenue, a decrease of 1.7% driven by customer contributions set to zero, and a decrease of 1.7% driven by updated direct and indirect costs, offset by an increase of 1.7% driven by the higher rate of return.</t>
  </si>
  <si>
    <t>The LV Sub Site Specific Band 3 customer group is seeing a decrease of 33.5%. This is primarily as a result of a decrease of 29.7% driven by decreased allowed revenue, and a decrease of 2.2% driven by customer contributions set to zero.</t>
  </si>
  <si>
    <t>The LV Sub Site Specific Band 4 customer group is seeing a decrease of 33.6%. This is primarily as a result of a decrease of 30.8% driven by decreased allowed revenue, and a decrease of 2.2% driven by updated direct and indirect costs.</t>
  </si>
  <si>
    <t>The HV Site Specific Band 1 customer group is seeing a decrease of 41.5%. This is primarily as a result of a decrease of 34.3% driven by decreased allowed revenue, a decrease of 4.8% driven by customer contributions set to zero, and a decrease of 2.0% driven by updated direct and indirect costs.</t>
  </si>
  <si>
    <t>Northern Powergrid (Yorkshire) - April 2025 - LV/HV Final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</si>
</sst>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B10024"/>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indexed="64"/>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5">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0" fillId="0" borderId="0" xfId="4" applyFont="1" applyAlignment="1" applyProtection="1">
      <alignment horizontal="center" vertical="center" wrapText="1"/>
    </xf>
    <xf numFmtId="0" fontId="16" fillId="2" borderId="16" xfId="2" applyFont="1" applyFill="1" applyBorder="1" applyAlignment="1" applyProtection="1">
      <alignment vertical="center" wrapText="1"/>
    </xf>
    <xf numFmtId="49" fontId="11" fillId="5" borderId="16"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170" fontId="18" fillId="0" borderId="0" xfId="4" applyNumberFormat="1" applyFont="1" applyAlignment="1" applyProtection="1">
      <alignment horizontal="center" vertical="center"/>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pplyProtection="1">
      <alignment horizontal="center" vertical="center" wrapText="1"/>
    </xf>
    <xf numFmtId="172" fontId="11" fillId="4" borderId="16" xfId="2" quotePrefix="1" applyNumberFormat="1" applyFont="1" applyFill="1" applyBorder="1" applyAlignment="1" applyProtection="1">
      <alignment horizontal="center" vertical="center" wrapText="1"/>
    </xf>
    <xf numFmtId="167" fontId="1" fillId="10" borderId="16" xfId="2" applyNumberFormat="1" applyFont="1" applyFill="1" applyBorder="1" applyAlignment="1" applyProtection="1">
      <alignment horizontal="center" vertical="center"/>
    </xf>
    <xf numFmtId="167" fontId="1" fillId="11" borderId="16"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67" fontId="1" fillId="11" borderId="5" xfId="2" applyNumberFormat="1" applyFont="1" applyFill="1" applyBorder="1" applyAlignment="1" applyProtection="1">
      <alignment horizontal="center" vertical="center"/>
    </xf>
    <xf numFmtId="0" fontId="5" fillId="3" borderId="28" xfId="2" applyFont="1" applyFill="1" applyBorder="1" applyAlignment="1">
      <alignment horizontal="center" vertical="center" wrapText="1"/>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9" xfId="0" applyFont="1" applyFill="1" applyBorder="1" applyAlignment="1">
      <alignment horizontal="center"/>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22" xfId="0" applyFont="1" applyFill="1" applyBorder="1" applyAlignment="1">
      <alignment horizontal="left" vertical="center" wrapText="1"/>
    </xf>
    <xf numFmtId="0" fontId="9" fillId="13" borderId="23"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13" borderId="25" xfId="0" applyFont="1" applyFill="1" applyBorder="1" applyAlignment="1">
      <alignment horizontal="left" vertical="center" wrapText="1"/>
    </xf>
    <xf numFmtId="0" fontId="9" fillId="13" borderId="26" xfId="0" applyFont="1" applyFill="1" applyBorder="1" applyAlignment="1">
      <alignment horizontal="left" vertical="center" wrapText="1"/>
    </xf>
    <xf numFmtId="0" fontId="9" fillId="13" borderId="27"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49" fontId="4" fillId="2" borderId="1" xfId="2" applyNumberFormat="1"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cellXfs>
  <cellStyles count="6">
    <cellStyle name="=C:\WINNT\SYSTEM32\COMMAND.COM 2" xfId="2" xr:uid="{00000000-0005-0000-0000-000000000000}"/>
    <cellStyle name="Heading 4 2" xfId="5" xr:uid="{00000000-0005-0000-0000-000001000000}"/>
    <cellStyle name="Normal" xfId="0" builtinId="0"/>
    <cellStyle name="Normal 2" xfId="4" xr:uid="{00000000-0005-0000-0000-000003000000}"/>
    <cellStyle name="Normal_Copy of WSC - CDCM Volatility YOY National - Updated Mar 11" xfId="1" xr:uid="{00000000-0005-0000-0000-000004000000}"/>
    <cellStyle name="Percent" xfId="3" builtinId="5"/>
  </cellStyles>
  <dxfs count="26">
    <dxf>
      <fill>
        <patternFill>
          <bgColor indexed="22"/>
        </patternFill>
      </fill>
    </dxf>
    <dxf>
      <fill>
        <patternFill>
          <bgColor indexed="22"/>
        </patternFill>
      </fill>
    </dxf>
    <dxf>
      <font>
        <color rgb="FF00B050"/>
      </font>
    </dxf>
    <dxf>
      <font>
        <color rgb="FFFF0000"/>
      </font>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66673</xdr:colOff>
      <xdr:row>1</xdr:row>
      <xdr:rowOff>66676</xdr:rowOff>
    </xdr:from>
    <xdr:to>
      <xdr:col>43</xdr:col>
      <xdr:colOff>650874</xdr:colOff>
      <xdr:row>1</xdr:row>
      <xdr:rowOff>504826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61923" y="273051"/>
          <a:ext cx="32270701"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(Yorkshire)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19"/>
  <sheetViews>
    <sheetView showGridLines="0" tabSelected="1" workbookViewId="0">
      <selection activeCell="B1" sqref="B1"/>
    </sheetView>
  </sheetViews>
  <sheetFormatPr defaultColWidth="9.140625" defaultRowHeight="12.75"/>
  <cols>
    <col min="1" max="1" width="2.42578125" style="6" customWidth="1"/>
    <col min="2" max="8" width="9.140625" style="6"/>
    <col min="9" max="9" width="2.42578125" style="6" customWidth="1"/>
    <col min="10" max="16384" width="9.140625" style="6"/>
  </cols>
  <sheetData>
    <row r="2" spans="2:8" ht="15">
      <c r="B2" s="41" t="s">
        <v>16</v>
      </c>
      <c r="C2" s="42"/>
      <c r="D2" s="42"/>
      <c r="E2" s="42"/>
      <c r="F2" s="42"/>
      <c r="G2" s="42"/>
      <c r="H2" s="43"/>
    </row>
    <row r="3" spans="2:8" ht="12.75" customHeight="1">
      <c r="B3" s="44" t="s">
        <v>20</v>
      </c>
      <c r="C3" s="45"/>
      <c r="D3" s="45"/>
      <c r="E3" s="45"/>
      <c r="F3" s="45"/>
      <c r="G3" s="45"/>
      <c r="H3" s="46"/>
    </row>
    <row r="4" spans="2:8">
      <c r="B4" s="47"/>
      <c r="C4" s="48"/>
      <c r="D4" s="48"/>
      <c r="E4" s="48"/>
      <c r="F4" s="48"/>
      <c r="G4" s="48"/>
      <c r="H4" s="49"/>
    </row>
    <row r="5" spans="2:8">
      <c r="B5" s="47"/>
      <c r="C5" s="48"/>
      <c r="D5" s="48"/>
      <c r="E5" s="48"/>
      <c r="F5" s="48"/>
      <c r="G5" s="48"/>
      <c r="H5" s="49"/>
    </row>
    <row r="6" spans="2:8">
      <c r="B6" s="50"/>
      <c r="C6" s="51"/>
      <c r="D6" s="51"/>
      <c r="E6" s="51"/>
      <c r="F6" s="51"/>
      <c r="G6" s="51"/>
      <c r="H6" s="52"/>
    </row>
    <row r="7" spans="2:8" ht="12.75" customHeight="1">
      <c r="B7" s="44" t="s">
        <v>58</v>
      </c>
      <c r="C7" s="45"/>
      <c r="D7" s="45"/>
      <c r="E7" s="45"/>
      <c r="F7" s="45"/>
      <c r="G7" s="45"/>
      <c r="H7" s="46"/>
    </row>
    <row r="8" spans="2:8">
      <c r="B8" s="47"/>
      <c r="C8" s="48"/>
      <c r="D8" s="48"/>
      <c r="E8" s="48"/>
      <c r="F8" s="48"/>
      <c r="G8" s="48"/>
      <c r="H8" s="49"/>
    </row>
    <row r="9" spans="2:8">
      <c r="B9" s="47"/>
      <c r="C9" s="48"/>
      <c r="D9" s="48"/>
      <c r="E9" s="48"/>
      <c r="F9" s="48"/>
      <c r="G9" s="48"/>
      <c r="H9" s="49"/>
    </row>
    <row r="10" spans="2:8">
      <c r="B10" s="47"/>
      <c r="C10" s="48"/>
      <c r="D10" s="48"/>
      <c r="E10" s="48"/>
      <c r="F10" s="48"/>
      <c r="G10" s="48"/>
      <c r="H10" s="49"/>
    </row>
    <row r="11" spans="2:8">
      <c r="B11" s="47"/>
      <c r="C11" s="48"/>
      <c r="D11" s="48"/>
      <c r="E11" s="48"/>
      <c r="F11" s="48"/>
      <c r="G11" s="48"/>
      <c r="H11" s="49"/>
    </row>
    <row r="12" spans="2:8">
      <c r="B12" s="47"/>
      <c r="C12" s="48"/>
      <c r="D12" s="48"/>
      <c r="E12" s="48"/>
      <c r="F12" s="48"/>
      <c r="G12" s="48"/>
      <c r="H12" s="49"/>
    </row>
    <row r="13" spans="2:8">
      <c r="B13" s="47"/>
      <c r="C13" s="48"/>
      <c r="D13" s="48"/>
      <c r="E13" s="48"/>
      <c r="F13" s="48"/>
      <c r="G13" s="48"/>
      <c r="H13" s="49"/>
    </row>
    <row r="14" spans="2:8">
      <c r="B14" s="50"/>
      <c r="C14" s="51"/>
      <c r="D14" s="51"/>
      <c r="E14" s="51"/>
      <c r="F14" s="51"/>
      <c r="G14" s="51"/>
      <c r="H14" s="52"/>
    </row>
    <row r="15" spans="2:8" ht="12.75" customHeight="1">
      <c r="B15" s="44" t="s">
        <v>85</v>
      </c>
      <c r="C15" s="45"/>
      <c r="D15" s="45"/>
      <c r="E15" s="45"/>
      <c r="F15" s="45"/>
      <c r="G15" s="45"/>
      <c r="H15" s="46"/>
    </row>
    <row r="16" spans="2:8" ht="12.75" customHeight="1">
      <c r="B16" s="47"/>
      <c r="C16" s="48"/>
      <c r="D16" s="48"/>
      <c r="E16" s="48"/>
      <c r="F16" s="48"/>
      <c r="G16" s="48"/>
      <c r="H16" s="49"/>
    </row>
    <row r="17" spans="2:8">
      <c r="B17" s="47"/>
      <c r="C17" s="48"/>
      <c r="D17" s="48"/>
      <c r="E17" s="48"/>
      <c r="F17" s="48"/>
      <c r="G17" s="48"/>
      <c r="H17" s="49"/>
    </row>
    <row r="18" spans="2:8">
      <c r="B18" s="47"/>
      <c r="C18" s="48"/>
      <c r="D18" s="48"/>
      <c r="E18" s="48"/>
      <c r="F18" s="48"/>
      <c r="G18" s="48"/>
      <c r="H18" s="49"/>
    </row>
    <row r="19" spans="2:8">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xr:uid="{00000000-0004-0000-0000-000000000000}"/>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AR62"/>
  <sheetViews>
    <sheetView showGridLines="0" view="pageBreakPreview" zoomScale="60" zoomScaleNormal="80" workbookViewId="0">
      <pane xSplit="2" ySplit="5" topLeftCell="C6" activePane="bottomRight" state="frozen"/>
      <selection pane="topRight" activeCell="C1" sqref="C1"/>
      <selection pane="bottomLeft" activeCell="A6" sqref="A6"/>
      <selection pane="bottomRight" activeCell="B4" sqref="B4"/>
    </sheetView>
  </sheetViews>
  <sheetFormatPr defaultColWidth="9.140625" defaultRowHeight="15.75"/>
  <cols>
    <col min="1" max="1" width="1.42578125" style="1" customWidth="1"/>
    <col min="2" max="2" width="60.5703125" style="1" bestFit="1" customWidth="1"/>
    <col min="3" max="44" width="15.7109375" style="1" customWidth="1"/>
    <col min="45" max="16384" width="9.140625" style="1"/>
  </cols>
  <sheetData>
    <row r="2" spans="2:44" ht="45.75" customHeight="1"/>
    <row r="3" spans="2:44" ht="16.5" thickBot="1"/>
    <row r="4" spans="2:44" ht="97.5" customHeight="1" thickBot="1">
      <c r="C4" s="53" t="s">
        <v>63</v>
      </c>
      <c r="D4" s="54"/>
      <c r="E4" s="53" t="s">
        <v>34</v>
      </c>
      <c r="F4" s="54"/>
      <c r="G4" s="53" t="s">
        <v>35</v>
      </c>
      <c r="H4" s="54"/>
      <c r="I4" s="53" t="s">
        <v>36</v>
      </c>
      <c r="J4" s="54"/>
      <c r="K4" s="53" t="s">
        <v>21</v>
      </c>
      <c r="L4" s="54"/>
      <c r="M4" s="53" t="s">
        <v>22</v>
      </c>
      <c r="N4" s="54"/>
      <c r="O4" s="53" t="s">
        <v>23</v>
      </c>
      <c r="P4" s="54"/>
      <c r="Q4" s="53" t="s">
        <v>24</v>
      </c>
      <c r="R4" s="54"/>
      <c r="S4" s="53" t="s">
        <v>25</v>
      </c>
      <c r="T4" s="54"/>
      <c r="U4" s="53" t="s">
        <v>26</v>
      </c>
      <c r="V4" s="54"/>
      <c r="W4" s="53" t="s">
        <v>56</v>
      </c>
      <c r="X4" s="54"/>
      <c r="Y4" s="53" t="s">
        <v>27</v>
      </c>
      <c r="Z4" s="54"/>
      <c r="AA4" s="53" t="s">
        <v>28</v>
      </c>
      <c r="AB4" s="54"/>
      <c r="AC4" s="53" t="s">
        <v>29</v>
      </c>
      <c r="AD4" s="54"/>
      <c r="AE4" s="53" t="s">
        <v>30</v>
      </c>
      <c r="AF4" s="54"/>
      <c r="AG4" s="53" t="s">
        <v>31</v>
      </c>
      <c r="AH4" s="54"/>
      <c r="AI4" s="53" t="s">
        <v>32</v>
      </c>
      <c r="AJ4" s="54"/>
      <c r="AK4" s="53" t="s">
        <v>57</v>
      </c>
      <c r="AL4" s="54"/>
      <c r="AM4" s="53" t="s">
        <v>60</v>
      </c>
      <c r="AN4" s="54"/>
      <c r="AO4" s="53" t="s">
        <v>33</v>
      </c>
      <c r="AP4" s="54"/>
      <c r="AQ4" s="57" t="s">
        <v>55</v>
      </c>
      <c r="AR4" s="54"/>
    </row>
    <row r="5" spans="2:44" ht="63.75" thickBot="1">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row>
    <row r="6" spans="2:44" ht="5.25" customHeight="1" thickBot="1"/>
    <row r="7" spans="2:44">
      <c r="B7" s="9" t="s">
        <v>64</v>
      </c>
      <c r="C7" s="26">
        <v>0</v>
      </c>
      <c r="D7" s="27">
        <v>0</v>
      </c>
      <c r="E7" s="26">
        <v>1.1435485757573804E-3</v>
      </c>
      <c r="F7" s="27">
        <v>5.4013235760947964E-3</v>
      </c>
      <c r="G7" s="26">
        <v>-4.4413051431262396E-3</v>
      </c>
      <c r="H7" s="27">
        <v>-2.0977618867054737E-2</v>
      </c>
      <c r="I7" s="26">
        <v>-4.4413051431262396E-3</v>
      </c>
      <c r="J7" s="27">
        <v>-2.0977618867054737E-2</v>
      </c>
      <c r="K7" s="26">
        <v>-4.054827836853625E-3</v>
      </c>
      <c r="L7" s="27">
        <v>-1.9152170407540581E-2</v>
      </c>
      <c r="M7" s="26">
        <v>-4.1721797820065687E-3</v>
      </c>
      <c r="N7" s="27">
        <v>-1.9706458910444979E-2</v>
      </c>
      <c r="O7" s="26">
        <v>-4.1721797820065687E-3</v>
      </c>
      <c r="P7" s="27">
        <v>-1.9706458910444979E-2</v>
      </c>
      <c r="Q7" s="26">
        <v>-3.8304633826736767E-3</v>
      </c>
      <c r="R7" s="27">
        <v>-1.8092429665703236E-2</v>
      </c>
      <c r="S7" s="26">
        <v>-3.8304633826736767E-3</v>
      </c>
      <c r="T7" s="27">
        <v>-1.8092429665703236E-2</v>
      </c>
      <c r="U7" s="26">
        <v>-7.9866915294932728E-3</v>
      </c>
      <c r="V7" s="27">
        <v>-3.7723544209464777E-2</v>
      </c>
      <c r="W7" s="26">
        <v>-1.2197334195149789E-3</v>
      </c>
      <c r="X7" s="27">
        <v>-5.7611674878046415E-3</v>
      </c>
      <c r="Y7" s="26">
        <v>-1.2197334195149789E-3</v>
      </c>
      <c r="Z7" s="27">
        <v>-5.7611674878046415E-3</v>
      </c>
      <c r="AA7" s="26">
        <v>2.6866230766964039E-2</v>
      </c>
      <c r="AB7" s="27">
        <v>0.12689728160109937</v>
      </c>
      <c r="AC7" s="26">
        <v>2.6866230766964039E-2</v>
      </c>
      <c r="AD7" s="27">
        <v>0.12689728160109937</v>
      </c>
      <c r="AE7" s="26">
        <v>2.9165229716557439E-2</v>
      </c>
      <c r="AF7" s="27">
        <v>0.13775614452227636</v>
      </c>
      <c r="AG7" s="26">
        <v>2.9369386942993403E-2</v>
      </c>
      <c r="AH7" s="27">
        <v>0.13872044045491627</v>
      </c>
      <c r="AI7" s="26">
        <v>3.685832218185725E-2</v>
      </c>
      <c r="AJ7" s="27">
        <v>0.17409293212081423</v>
      </c>
      <c r="AK7" s="26">
        <v>3.685832218185725E-2</v>
      </c>
      <c r="AL7" s="27">
        <v>0.17409293212081423</v>
      </c>
      <c r="AM7" s="26">
        <v>4.1989088870785229E-2</v>
      </c>
      <c r="AN7" s="27">
        <v>0.19673493551261956</v>
      </c>
      <c r="AO7" s="26">
        <v>-0.22322394524772815</v>
      </c>
      <c r="AP7" s="27">
        <v>-1.0458895311667469</v>
      </c>
      <c r="AQ7" s="26">
        <v>-0.22322394524772815</v>
      </c>
      <c r="AR7" s="27">
        <v>-1.0458895311667469</v>
      </c>
    </row>
    <row r="8" spans="2:44">
      <c r="B8" s="10" t="s">
        <v>37</v>
      </c>
      <c r="C8" s="28">
        <v>0</v>
      </c>
      <c r="D8" s="29">
        <v>0</v>
      </c>
      <c r="E8" s="28">
        <v>1.522879982003178E-2</v>
      </c>
      <c r="F8" s="29">
        <v>7.5726367925966209E-3</v>
      </c>
      <c r="G8" s="28">
        <v>-1.195412680246255E-2</v>
      </c>
      <c r="H8" s="29">
        <v>-5.9442806732950548E-3</v>
      </c>
      <c r="I8" s="28">
        <v>-1.195412680246255E-2</v>
      </c>
      <c r="J8" s="29">
        <v>-5.9442806732950548E-3</v>
      </c>
      <c r="K8" s="28">
        <v>-2.9481561199835582E-3</v>
      </c>
      <c r="L8" s="29">
        <v>-1.4659931030901463E-3</v>
      </c>
      <c r="M8" s="28">
        <v>-9.5627297124789568E-4</v>
      </c>
      <c r="N8" s="29">
        <v>-4.7551402417883581E-4</v>
      </c>
      <c r="O8" s="28">
        <v>-9.5627297124789568E-4</v>
      </c>
      <c r="P8" s="29">
        <v>-4.7551402417883581E-4</v>
      </c>
      <c r="Q8" s="28">
        <v>1.1349095271085297E-2</v>
      </c>
      <c r="R8" s="29">
        <v>5.6434241324425094E-3</v>
      </c>
      <c r="S8" s="28">
        <v>1.1349095271085297E-2</v>
      </c>
      <c r="T8" s="29">
        <v>5.6434241324425094E-3</v>
      </c>
      <c r="U8" s="28">
        <v>7.3414231299652188E-2</v>
      </c>
      <c r="V8" s="29">
        <v>3.6505786116425798E-2</v>
      </c>
      <c r="W8" s="28">
        <v>4.4850236947742594E-2</v>
      </c>
      <c r="X8" s="29">
        <v>2.2302122194842899E-2</v>
      </c>
      <c r="Y8" s="28">
        <v>4.4850236947742594E-2</v>
      </c>
      <c r="Z8" s="29">
        <v>2.2302122194842899E-2</v>
      </c>
      <c r="AA8" s="28">
        <v>0.11636611178717415</v>
      </c>
      <c r="AB8" s="29">
        <v>5.7863936091132329E-2</v>
      </c>
      <c r="AC8" s="28">
        <v>0.11636611178717415</v>
      </c>
      <c r="AD8" s="29">
        <v>5.7863936091132329E-2</v>
      </c>
      <c r="AE8" s="28">
        <v>0.22463390329076516</v>
      </c>
      <c r="AF8" s="29">
        <v>0.11170092069150911</v>
      </c>
      <c r="AG8" s="28">
        <v>0.23165170928069734</v>
      </c>
      <c r="AH8" s="29">
        <v>0.11519057821348683</v>
      </c>
      <c r="AI8" s="28">
        <v>0.52091591423279948</v>
      </c>
      <c r="AJ8" s="29">
        <v>0.2590294090529433</v>
      </c>
      <c r="AK8" s="28">
        <v>0.52091591423279948</v>
      </c>
      <c r="AL8" s="29">
        <v>0.2590294090529433</v>
      </c>
      <c r="AM8" s="28">
        <v>0.55091400657366862</v>
      </c>
      <c r="AN8" s="29">
        <v>0.27520046335450843</v>
      </c>
      <c r="AO8" s="28">
        <v>0.55091400657366862</v>
      </c>
      <c r="AP8" s="29">
        <v>0.27520046335450843</v>
      </c>
      <c r="AQ8" s="28">
        <v>0.55091400657366862</v>
      </c>
      <c r="AR8" s="29">
        <v>0.27520046335450843</v>
      </c>
    </row>
    <row r="9" spans="2:44">
      <c r="B9" s="10" t="s">
        <v>65</v>
      </c>
      <c r="C9" s="28">
        <v>0</v>
      </c>
      <c r="D9" s="29">
        <v>0</v>
      </c>
      <c r="E9" s="28">
        <v>-3.0000935633550663E-3</v>
      </c>
      <c r="F9" s="29">
        <v>-4.7710112346690536E-3</v>
      </c>
      <c r="G9" s="28">
        <v>2.7218009567508972E-2</v>
      </c>
      <c r="H9" s="29">
        <v>4.3284459864208813E-2</v>
      </c>
      <c r="I9" s="28">
        <v>2.7218009567508972E-2</v>
      </c>
      <c r="J9" s="29">
        <v>4.3284459864208813E-2</v>
      </c>
      <c r="K9" s="28">
        <v>3.2731139053039593E-2</v>
      </c>
      <c r="L9" s="29">
        <v>5.205192066440989E-2</v>
      </c>
      <c r="M9" s="28">
        <v>3.371363966478147E-2</v>
      </c>
      <c r="N9" s="29">
        <v>5.3614379087022268E-2</v>
      </c>
      <c r="O9" s="28">
        <v>3.371363966478147E-2</v>
      </c>
      <c r="P9" s="29">
        <v>5.3614379087022268E-2</v>
      </c>
      <c r="Q9" s="28">
        <v>4.14699982414104E-2</v>
      </c>
      <c r="R9" s="29">
        <v>6.5949219027092054E-2</v>
      </c>
      <c r="S9" s="28">
        <v>4.14699982414104E-2</v>
      </c>
      <c r="T9" s="29">
        <v>6.5949219027092054E-2</v>
      </c>
      <c r="U9" s="28">
        <v>7.9240604370582002E-2</v>
      </c>
      <c r="V9" s="29">
        <v>0.12601534109196844</v>
      </c>
      <c r="W9" s="28">
        <v>7.0027523764470523E-2</v>
      </c>
      <c r="X9" s="29">
        <v>0.11136389434558369</v>
      </c>
      <c r="Y9" s="28">
        <v>6.9660874814220453E-2</v>
      </c>
      <c r="Z9" s="29">
        <v>0.11078081711019694</v>
      </c>
      <c r="AA9" s="28">
        <v>0.17325030249585627</v>
      </c>
      <c r="AB9" s="29">
        <v>0.27551778708299746</v>
      </c>
      <c r="AC9" s="28">
        <v>0.17325030249585627</v>
      </c>
      <c r="AD9" s="29">
        <v>0.27551778708299746</v>
      </c>
      <c r="AE9" s="28">
        <v>0.25406627174713381</v>
      </c>
      <c r="AF9" s="29">
        <v>0.40403841122223771</v>
      </c>
      <c r="AG9" s="28">
        <v>0.26046037204281047</v>
      </c>
      <c r="AH9" s="29">
        <v>0.41420686887265745</v>
      </c>
      <c r="AI9" s="28">
        <v>0.51047272906542052</v>
      </c>
      <c r="AJ9" s="29">
        <v>0.81179839026074507</v>
      </c>
      <c r="AK9" s="28">
        <v>0.51047272906542052</v>
      </c>
      <c r="AL9" s="29">
        <v>0.81179839026074507</v>
      </c>
      <c r="AM9" s="28">
        <v>0.51937313036019672</v>
      </c>
      <c r="AN9" s="29">
        <v>0.81756661631361416</v>
      </c>
      <c r="AO9" s="28">
        <v>0.50744309333423931</v>
      </c>
      <c r="AP9" s="29">
        <v>0.79878705411900519</v>
      </c>
      <c r="AQ9" s="28">
        <v>0.50744309333423931</v>
      </c>
      <c r="AR9" s="29">
        <v>0.79878705411900519</v>
      </c>
    </row>
    <row r="10" spans="2:44">
      <c r="B10" s="10" t="s">
        <v>66</v>
      </c>
      <c r="C10" s="28">
        <v>0</v>
      </c>
      <c r="D10" s="29">
        <v>0</v>
      </c>
      <c r="E10" s="28">
        <v>-2.4565976242106879E-3</v>
      </c>
      <c r="F10" s="29">
        <v>-1.3391859565057729E-2</v>
      </c>
      <c r="G10" s="28">
        <v>6.2359631997348508E-3</v>
      </c>
      <c r="H10" s="29">
        <v>3.3994636565910952E-2</v>
      </c>
      <c r="I10" s="28">
        <v>6.2359631997348508E-3</v>
      </c>
      <c r="J10" s="29">
        <v>3.3994636565910952E-2</v>
      </c>
      <c r="K10" s="28">
        <v>6.5826312437307077E-3</v>
      </c>
      <c r="L10" s="29">
        <v>3.5884457558625904E-2</v>
      </c>
      <c r="M10" s="28">
        <v>6.8617563709973961E-3</v>
      </c>
      <c r="N10" s="29">
        <v>3.7406076104778307E-2</v>
      </c>
      <c r="O10" s="28">
        <v>6.8617563709973961E-3</v>
      </c>
      <c r="P10" s="29">
        <v>3.7406076104778307E-2</v>
      </c>
      <c r="Q10" s="28">
        <v>6.9630999904406465E-3</v>
      </c>
      <c r="R10" s="29">
        <v>3.7958539196830898E-2</v>
      </c>
      <c r="S10" s="28">
        <v>6.9630999904406465E-3</v>
      </c>
      <c r="T10" s="29">
        <v>3.7958539196830898E-2</v>
      </c>
      <c r="U10" s="28">
        <v>2.6611166844887624E-3</v>
      </c>
      <c r="V10" s="29">
        <v>1.4506771712913036E-2</v>
      </c>
      <c r="W10" s="28">
        <v>1.0466494360539702E-2</v>
      </c>
      <c r="X10" s="29">
        <v>5.7056890893909085E-2</v>
      </c>
      <c r="Y10" s="28">
        <v>1.0445027082514713E-2</v>
      </c>
      <c r="Z10" s="29">
        <v>5.6939864495396009E-2</v>
      </c>
      <c r="AA10" s="28">
        <v>5.478034586079028E-2</v>
      </c>
      <c r="AB10" s="29">
        <v>0.29862875851666804</v>
      </c>
      <c r="AC10" s="28">
        <v>5.478034586079028E-2</v>
      </c>
      <c r="AD10" s="29">
        <v>0.29862875851666804</v>
      </c>
      <c r="AE10" s="28">
        <v>6.0694611068632831E-2</v>
      </c>
      <c r="AF10" s="29">
        <v>0.33086969545862566</v>
      </c>
      <c r="AG10" s="28">
        <v>6.1123412202825911E-2</v>
      </c>
      <c r="AH10" s="29">
        <v>0.33320725555143849</v>
      </c>
      <c r="AI10" s="28">
        <v>9.426656157105695E-2</v>
      </c>
      <c r="AJ10" s="29">
        <v>0.51388332456201447</v>
      </c>
      <c r="AK10" s="28">
        <v>9.5322784875720767E-2</v>
      </c>
      <c r="AL10" s="29">
        <v>0.51964120449562401</v>
      </c>
      <c r="AM10" s="28">
        <v>0.27732804025471469</v>
      </c>
      <c r="AN10" s="29">
        <v>1.130528017106835</v>
      </c>
      <c r="AO10" s="28">
        <v>-3.4074522902413751E-2</v>
      </c>
      <c r="AP10" s="29">
        <v>-0.13890482468107557</v>
      </c>
      <c r="AQ10" s="28">
        <v>-3.4074522902413751E-2</v>
      </c>
      <c r="AR10" s="29">
        <v>-0.13890482468107557</v>
      </c>
    </row>
    <row r="11" spans="2:44">
      <c r="B11" s="10" t="s">
        <v>67</v>
      </c>
      <c r="C11" s="28">
        <v>0</v>
      </c>
      <c r="D11" s="29">
        <v>0</v>
      </c>
      <c r="E11" s="28">
        <v>-2.4873357205696944E-3</v>
      </c>
      <c r="F11" s="29">
        <v>-1.0153670704578843E-2</v>
      </c>
      <c r="G11" s="28">
        <v>9.1068416618971249E-3</v>
      </c>
      <c r="H11" s="29">
        <v>3.7175468767227215E-2</v>
      </c>
      <c r="I11" s="28">
        <v>9.1068416618971249E-3</v>
      </c>
      <c r="J11" s="29">
        <v>3.7175468767227215E-2</v>
      </c>
      <c r="K11" s="28">
        <v>1.0278823298240036E-2</v>
      </c>
      <c r="L11" s="29">
        <v>4.1959670396637172E-2</v>
      </c>
      <c r="M11" s="28">
        <v>1.0650765527975947E-2</v>
      </c>
      <c r="N11" s="29">
        <v>4.347799335185254E-2</v>
      </c>
      <c r="O11" s="28">
        <v>1.0650765527975947E-2</v>
      </c>
      <c r="P11" s="29">
        <v>4.347799335185254E-2</v>
      </c>
      <c r="Q11" s="28">
        <v>1.2124777846779233E-2</v>
      </c>
      <c r="R11" s="29">
        <v>4.9495128705093094E-2</v>
      </c>
      <c r="S11" s="28">
        <v>1.2124777846779233E-2</v>
      </c>
      <c r="T11" s="29">
        <v>4.9495128705093094E-2</v>
      </c>
      <c r="U11" s="28">
        <v>1.6489166858169702E-2</v>
      </c>
      <c r="V11" s="29">
        <v>6.7311207363825787E-2</v>
      </c>
      <c r="W11" s="28">
        <v>1.3650855137539164E-2</v>
      </c>
      <c r="X11" s="29">
        <v>5.5724800941121089E-2</v>
      </c>
      <c r="Y11" s="28">
        <v>1.3492348604559057E-2</v>
      </c>
      <c r="Z11" s="29">
        <v>5.5077753931304763E-2</v>
      </c>
      <c r="AA11" s="28">
        <v>1.4038589885028152E-2</v>
      </c>
      <c r="AB11" s="29">
        <v>5.7307591279461612E-2</v>
      </c>
      <c r="AC11" s="28">
        <v>1.4038589885028152E-2</v>
      </c>
      <c r="AD11" s="29">
        <v>5.7307591279461612E-2</v>
      </c>
      <c r="AE11" s="28">
        <v>2.1818708100185935E-2</v>
      </c>
      <c r="AF11" s="29">
        <v>8.9067179559453535E-2</v>
      </c>
      <c r="AG11" s="28">
        <v>2.2450418243939785E-2</v>
      </c>
      <c r="AH11" s="29">
        <v>9.1645913393963774E-2</v>
      </c>
      <c r="AI11" s="28">
        <v>1.7118216055334035E-2</v>
      </c>
      <c r="AJ11" s="29">
        <v>6.987907882249722E-2</v>
      </c>
      <c r="AK11" s="28">
        <v>1.7377979775338837E-2</v>
      </c>
      <c r="AL11" s="29">
        <v>7.0939472581214247E-2</v>
      </c>
      <c r="AM11" s="28">
        <v>5.844936320589289E-2</v>
      </c>
      <c r="AN11" s="29">
        <v>0.22656561943714726</v>
      </c>
      <c r="AO11" s="28">
        <v>-0.24847635220084452</v>
      </c>
      <c r="AP11" s="29">
        <v>-0.96316188173956574</v>
      </c>
      <c r="AQ11" s="28">
        <v>-0.24847635220084452</v>
      </c>
      <c r="AR11" s="29">
        <v>-0.96316188173956574</v>
      </c>
    </row>
    <row r="12" spans="2:44">
      <c r="B12" s="10" t="s">
        <v>68</v>
      </c>
      <c r="C12" s="28">
        <v>0</v>
      </c>
      <c r="D12" s="29">
        <v>0</v>
      </c>
      <c r="E12" s="28">
        <v>-2.398918134562722E-3</v>
      </c>
      <c r="F12" s="29">
        <v>-9.1224923358721455E-3</v>
      </c>
      <c r="G12" s="28">
        <v>9.9202212663489497E-3</v>
      </c>
      <c r="H12" s="29">
        <v>3.7724147885072945E-2</v>
      </c>
      <c r="I12" s="28">
        <v>9.9202212663489497E-3</v>
      </c>
      <c r="J12" s="29">
        <v>3.7724147885072945E-2</v>
      </c>
      <c r="K12" s="28">
        <v>1.1334332268929881E-2</v>
      </c>
      <c r="L12" s="29">
        <v>4.3101662272602592E-2</v>
      </c>
      <c r="M12" s="28">
        <v>1.166386021405641E-2</v>
      </c>
      <c r="N12" s="29">
        <v>4.4354775545023983E-2</v>
      </c>
      <c r="O12" s="28">
        <v>1.166386021405641E-2</v>
      </c>
      <c r="P12" s="29">
        <v>4.4354775545023983E-2</v>
      </c>
      <c r="Q12" s="28">
        <v>1.3528364878313992E-2</v>
      </c>
      <c r="R12" s="29">
        <v>5.1445025631022823E-2</v>
      </c>
      <c r="S12" s="28">
        <v>1.3528364878313992E-2</v>
      </c>
      <c r="T12" s="29">
        <v>5.1445025631022823E-2</v>
      </c>
      <c r="U12" s="28">
        <v>2.0396767814318428E-2</v>
      </c>
      <c r="V12" s="29">
        <v>7.7563863218953255E-2</v>
      </c>
      <c r="W12" s="28">
        <v>1.4511691153174189E-2</v>
      </c>
      <c r="X12" s="29">
        <v>5.5184372245995483E-2</v>
      </c>
      <c r="Y12" s="28">
        <v>1.4353274572984631E-2</v>
      </c>
      <c r="Z12" s="29">
        <v>5.4581953173067799E-2</v>
      </c>
      <c r="AA12" s="28">
        <v>1.5571009739225872E-3</v>
      </c>
      <c r="AB12" s="29">
        <v>5.9212698825086285E-3</v>
      </c>
      <c r="AC12" s="28">
        <v>1.5571009739225872E-3</v>
      </c>
      <c r="AD12" s="29">
        <v>5.9212698825086285E-3</v>
      </c>
      <c r="AE12" s="28">
        <v>9.6923377322228887E-3</v>
      </c>
      <c r="AF12" s="29">
        <v>3.6857563167743024E-2</v>
      </c>
      <c r="AG12" s="28">
        <v>1.0390820241603649E-2</v>
      </c>
      <c r="AH12" s="29">
        <v>3.9513719393653446E-2</v>
      </c>
      <c r="AI12" s="28">
        <v>-7.2844780963572386E-3</v>
      </c>
      <c r="AJ12" s="29">
        <v>-2.7701068513937166E-2</v>
      </c>
      <c r="AK12" s="28">
        <v>-7.1566299822989343E-3</v>
      </c>
      <c r="AL12" s="29">
        <v>-2.7214893757137926E-2</v>
      </c>
      <c r="AM12" s="28">
        <v>9.2934993597740378E-2</v>
      </c>
      <c r="AN12" s="29">
        <v>0.31585269624272261</v>
      </c>
      <c r="AO12" s="28">
        <v>-0.25283982990185927</v>
      </c>
      <c r="AP12" s="29">
        <v>-0.85931185768107987</v>
      </c>
      <c r="AQ12" s="28">
        <v>-0.25283982990185927</v>
      </c>
      <c r="AR12" s="29">
        <v>-0.85931185768107987</v>
      </c>
    </row>
    <row r="13" spans="2:44">
      <c r="B13" s="10" t="s">
        <v>69</v>
      </c>
      <c r="C13" s="28">
        <v>0</v>
      </c>
      <c r="D13" s="29">
        <v>0</v>
      </c>
      <c r="E13" s="28">
        <v>-2.3988270035982806E-3</v>
      </c>
      <c r="F13" s="29">
        <v>-8.7153359287501786E-3</v>
      </c>
      <c r="G13" s="28">
        <v>1.0415306086053455E-2</v>
      </c>
      <c r="H13" s="29">
        <v>3.7840532562185558E-2</v>
      </c>
      <c r="I13" s="28">
        <v>1.0415306086053455E-2</v>
      </c>
      <c r="J13" s="29">
        <v>3.7840532562185558E-2</v>
      </c>
      <c r="K13" s="28">
        <v>1.1986767780151508E-2</v>
      </c>
      <c r="L13" s="29">
        <v>4.354991324811408E-2</v>
      </c>
      <c r="M13" s="28">
        <v>1.2285362403411604E-2</v>
      </c>
      <c r="N13" s="29">
        <v>4.4634756983959356E-2</v>
      </c>
      <c r="O13" s="28">
        <v>1.2285362403411604E-2</v>
      </c>
      <c r="P13" s="29">
        <v>4.4634756983959356E-2</v>
      </c>
      <c r="Q13" s="28">
        <v>1.4400495636045063E-2</v>
      </c>
      <c r="R13" s="29">
        <v>5.2319386441945337E-2</v>
      </c>
      <c r="S13" s="28">
        <v>1.4400495636045063E-2</v>
      </c>
      <c r="T13" s="29">
        <v>5.2319386441945337E-2</v>
      </c>
      <c r="U13" s="28">
        <v>2.2856826475575964E-2</v>
      </c>
      <c r="V13" s="29">
        <v>8.3042637381094853E-2</v>
      </c>
      <c r="W13" s="28">
        <v>1.4872524197070636E-2</v>
      </c>
      <c r="X13" s="29">
        <v>5.4034344407288604E-2</v>
      </c>
      <c r="Y13" s="28">
        <v>1.4741683865087118E-2</v>
      </c>
      <c r="Z13" s="29">
        <v>5.3558979804273932E-2</v>
      </c>
      <c r="AA13" s="28">
        <v>-7.01651825825933E-3</v>
      </c>
      <c r="AB13" s="29">
        <v>-2.5492173291033371E-2</v>
      </c>
      <c r="AC13" s="28">
        <v>-7.01651825825933E-3</v>
      </c>
      <c r="AD13" s="29">
        <v>-2.5492173291033371E-2</v>
      </c>
      <c r="AE13" s="28">
        <v>1.1610895703391133E-3</v>
      </c>
      <c r="AF13" s="29">
        <v>4.2184307720791736E-3</v>
      </c>
      <c r="AG13" s="28">
        <v>1.8630172771663123E-3</v>
      </c>
      <c r="AH13" s="29">
        <v>6.76865042256658E-3</v>
      </c>
      <c r="AI13" s="28">
        <v>-2.4341465176944466E-2</v>
      </c>
      <c r="AJ13" s="29">
        <v>-8.8436575750073132E-2</v>
      </c>
      <c r="AK13" s="28">
        <v>-2.4598789436511392E-2</v>
      </c>
      <c r="AL13" s="29">
        <v>-8.9371477417170553E-2</v>
      </c>
      <c r="AM13" s="28">
        <v>-7.4604938807008248E-2</v>
      </c>
      <c r="AN13" s="29">
        <v>-0.28346192842478057</v>
      </c>
      <c r="AO13" s="28">
        <v>-0.3825652374009495</v>
      </c>
      <c r="AP13" s="29">
        <v>-1.4535589959061874</v>
      </c>
      <c r="AQ13" s="28">
        <v>-0.3825652374009495</v>
      </c>
      <c r="AR13" s="29">
        <v>-1.4535589959061874</v>
      </c>
    </row>
    <row r="14" spans="2:44">
      <c r="B14" s="10" t="s">
        <v>38</v>
      </c>
      <c r="C14" s="28">
        <v>0</v>
      </c>
      <c r="D14" s="29">
        <v>0</v>
      </c>
      <c r="E14" s="28">
        <v>-3.6169409620201431E-3</v>
      </c>
      <c r="F14" s="29">
        <v>-2.2320452945912006E-3</v>
      </c>
      <c r="G14" s="28">
        <v>3.8300624712641618E-2</v>
      </c>
      <c r="H14" s="29">
        <v>2.363564406149643E-2</v>
      </c>
      <c r="I14" s="28">
        <v>3.8300624712641618E-2</v>
      </c>
      <c r="J14" s="29">
        <v>2.363564406149643E-2</v>
      </c>
      <c r="K14" s="28">
        <v>4.709903521650971E-2</v>
      </c>
      <c r="L14" s="29">
        <v>2.9065218658166692E-2</v>
      </c>
      <c r="M14" s="28">
        <v>4.8898147416571724E-2</v>
      </c>
      <c r="N14" s="29">
        <v>3.0175466230011772E-2</v>
      </c>
      <c r="O14" s="28">
        <v>4.8898147416571724E-2</v>
      </c>
      <c r="P14" s="29">
        <v>3.0175466230011772E-2</v>
      </c>
      <c r="Q14" s="28">
        <v>6.1072444796717695E-2</v>
      </c>
      <c r="R14" s="29">
        <v>3.7688329577145852E-2</v>
      </c>
      <c r="S14" s="28">
        <v>6.1072444796717695E-2</v>
      </c>
      <c r="T14" s="29">
        <v>3.7688329577145852E-2</v>
      </c>
      <c r="U14" s="28">
        <v>0.12640721816346168</v>
      </c>
      <c r="V14" s="29">
        <v>7.8006978678062611E-2</v>
      </c>
      <c r="W14" s="28">
        <v>9.7068051779666709E-2</v>
      </c>
      <c r="X14" s="29">
        <v>5.9901527424691348E-2</v>
      </c>
      <c r="Y14" s="28">
        <v>9.7006344350511586E-2</v>
      </c>
      <c r="Z14" s="29">
        <v>5.986344724081949E-2</v>
      </c>
      <c r="AA14" s="28">
        <v>0.17147591546026741</v>
      </c>
      <c r="AB14" s="29">
        <v>0.10581925838928719</v>
      </c>
      <c r="AC14" s="28">
        <v>0.17147591546026741</v>
      </c>
      <c r="AD14" s="29">
        <v>0.10581925838928719</v>
      </c>
      <c r="AE14" s="28">
        <v>0.28458249852180839</v>
      </c>
      <c r="AF14" s="29">
        <v>0.17561830105013176</v>
      </c>
      <c r="AG14" s="28">
        <v>0.29234967284575863</v>
      </c>
      <c r="AH14" s="29">
        <v>0.18041149095400011</v>
      </c>
      <c r="AI14" s="28">
        <v>0.59213189777794972</v>
      </c>
      <c r="AJ14" s="29">
        <v>0.36540967355863185</v>
      </c>
      <c r="AK14" s="28">
        <v>0.59213189777794972</v>
      </c>
      <c r="AL14" s="29">
        <v>0.36540967355863185</v>
      </c>
      <c r="AM14" s="28">
        <v>0.59672678378557609</v>
      </c>
      <c r="AN14" s="29">
        <v>0.37473498048059506</v>
      </c>
      <c r="AO14" s="28">
        <v>0.59672678378557609</v>
      </c>
      <c r="AP14" s="29">
        <v>0.37473498048059506</v>
      </c>
      <c r="AQ14" s="28">
        <v>0.59672678378557609</v>
      </c>
      <c r="AR14" s="29">
        <v>0.37473498048059506</v>
      </c>
    </row>
    <row r="15" spans="2:44">
      <c r="B15" s="10" t="s">
        <v>40</v>
      </c>
      <c r="C15" s="28">
        <v>0</v>
      </c>
      <c r="D15" s="29">
        <v>0</v>
      </c>
      <c r="E15" s="28">
        <v>6.474681113943781E-5</v>
      </c>
      <c r="F15" s="29">
        <v>6.0873561608509874E-4</v>
      </c>
      <c r="G15" s="28">
        <v>1.5891652767561215E-3</v>
      </c>
      <c r="H15" s="29">
        <v>1.4940990711064472E-2</v>
      </c>
      <c r="I15" s="28">
        <v>1.5891652767561215E-3</v>
      </c>
      <c r="J15" s="29">
        <v>1.4940990711064472E-2</v>
      </c>
      <c r="K15" s="28">
        <v>-3.6707244939816475E-3</v>
      </c>
      <c r="L15" s="29">
        <v>-3.4511363525011163E-2</v>
      </c>
      <c r="M15" s="28">
        <v>-3.5683105532884341E-3</v>
      </c>
      <c r="N15" s="29">
        <v>-3.3548489644640966E-2</v>
      </c>
      <c r="O15" s="28">
        <v>-3.7326603917319234E-3</v>
      </c>
      <c r="P15" s="29">
        <v>-3.5093671536962745E-2</v>
      </c>
      <c r="Q15" s="28">
        <v>1.5373711809383295E-3</v>
      </c>
      <c r="R15" s="29">
        <v>1.4454033743266592E-2</v>
      </c>
      <c r="S15" s="28">
        <v>1.5373711809383295E-3</v>
      </c>
      <c r="T15" s="29">
        <v>1.4454033743266592E-2</v>
      </c>
      <c r="U15" s="28">
        <v>8.3301769227747791E-2</v>
      </c>
      <c r="V15" s="29">
        <v>0.78318534796304284</v>
      </c>
      <c r="W15" s="28">
        <v>3.9725425987753971E-2</v>
      </c>
      <c r="X15" s="29">
        <v>0.37348992540767867</v>
      </c>
      <c r="Y15" s="28">
        <v>3.954246865724409E-2</v>
      </c>
      <c r="Z15" s="29">
        <v>0.37176979987029668</v>
      </c>
      <c r="AA15" s="28">
        <v>0.1969870135041385</v>
      </c>
      <c r="AB15" s="29">
        <v>1.8520296044810696</v>
      </c>
      <c r="AC15" s="28">
        <v>0.1969870135041385</v>
      </c>
      <c r="AD15" s="29">
        <v>1.8520296044810696</v>
      </c>
      <c r="AE15" s="28">
        <v>0.23656210876486439</v>
      </c>
      <c r="AF15" s="29">
        <v>2.2241061526718102</v>
      </c>
      <c r="AG15" s="28">
        <v>0.23728992386960979</v>
      </c>
      <c r="AH15" s="29">
        <v>2.2309489140122629</v>
      </c>
      <c r="AI15" s="28">
        <v>1.4168422292276563</v>
      </c>
      <c r="AJ15" s="29">
        <v>13.320846418910982</v>
      </c>
      <c r="AK15" s="28">
        <v>1.4168422292276563</v>
      </c>
      <c r="AL15" s="29">
        <v>13.320846418910982</v>
      </c>
      <c r="AM15" s="28">
        <v>1.3649899971586703</v>
      </c>
      <c r="AN15" s="29">
        <v>6.9371868358244626</v>
      </c>
      <c r="AO15" s="28">
        <v>1.3571494721855419</v>
      </c>
      <c r="AP15" s="29">
        <v>6.8973395206479733</v>
      </c>
      <c r="AQ15" s="28">
        <v>1.3571494721855419</v>
      </c>
      <c r="AR15" s="29">
        <v>6.8973395206479733</v>
      </c>
    </row>
    <row r="16" spans="2:44">
      <c r="B16" s="10" t="s">
        <v>41</v>
      </c>
      <c r="C16" s="28">
        <v>0</v>
      </c>
      <c r="D16" s="29">
        <v>0</v>
      </c>
      <c r="E16" s="28">
        <v>1.7034196921230649E-3</v>
      </c>
      <c r="F16" s="29">
        <v>6.2661999166984117E-3</v>
      </c>
      <c r="G16" s="28">
        <v>6.2321168090255785E-3</v>
      </c>
      <c r="H16" s="29">
        <v>2.2925465761698405E-2</v>
      </c>
      <c r="I16" s="28">
        <v>6.2321168090255785E-3</v>
      </c>
      <c r="J16" s="29">
        <v>2.2925465761698405E-2</v>
      </c>
      <c r="K16" s="28">
        <v>6.6067052198257592E-3</v>
      </c>
      <c r="L16" s="29">
        <v>2.4303426741840717E-2</v>
      </c>
      <c r="M16" s="28">
        <v>6.7011247772252869E-3</v>
      </c>
      <c r="N16" s="29">
        <v>2.4650758538841355E-2</v>
      </c>
      <c r="O16" s="28">
        <v>6.6189383815418168E-3</v>
      </c>
      <c r="P16" s="29">
        <v>2.4348427652232996E-2</v>
      </c>
      <c r="Q16" s="28">
        <v>8.5622591230376521E-3</v>
      </c>
      <c r="R16" s="29">
        <v>3.1497127602567954E-2</v>
      </c>
      <c r="S16" s="28">
        <v>8.5622591230376521E-3</v>
      </c>
      <c r="T16" s="29">
        <v>3.1497127602567954E-2</v>
      </c>
      <c r="U16" s="28">
        <v>2.0187748276651041E-2</v>
      </c>
      <c r="V16" s="29">
        <v>7.4262653622262143E-2</v>
      </c>
      <c r="W16" s="28">
        <v>9.4450526825631265E-3</v>
      </c>
      <c r="X16" s="29">
        <v>3.4744572113595495E-2</v>
      </c>
      <c r="Y16" s="28">
        <v>9.4190668778115771E-3</v>
      </c>
      <c r="Z16" s="29">
        <v>3.4648980728615886E-2</v>
      </c>
      <c r="AA16" s="28">
        <v>-7.9413817457187896E-3</v>
      </c>
      <c r="AB16" s="29">
        <v>-2.9213167995886469E-2</v>
      </c>
      <c r="AC16" s="28">
        <v>-7.9413817457187896E-3</v>
      </c>
      <c r="AD16" s="29">
        <v>-2.9213167995886469E-2</v>
      </c>
      <c r="AE16" s="28">
        <v>-3.508487886337619E-3</v>
      </c>
      <c r="AF16" s="29">
        <v>-1.2906324027348148E-2</v>
      </c>
      <c r="AG16" s="28">
        <v>-3.3781001865992311E-3</v>
      </c>
      <c r="AH16" s="29">
        <v>-1.2426679816930353E-2</v>
      </c>
      <c r="AI16" s="28">
        <v>4.4502801948794746E-2</v>
      </c>
      <c r="AJ16" s="29">
        <v>0.1637080134472404</v>
      </c>
      <c r="AK16" s="28">
        <v>4.4502801948794746E-2</v>
      </c>
      <c r="AL16" s="29">
        <v>0.1637080134472404</v>
      </c>
      <c r="AM16" s="28">
        <v>6.0622632897372908E-2</v>
      </c>
      <c r="AN16" s="29">
        <v>0.2200970578349577</v>
      </c>
      <c r="AO16" s="28">
        <v>-0.26448713041471583</v>
      </c>
      <c r="AP16" s="29">
        <v>-0.96024927419496064</v>
      </c>
      <c r="AQ16" s="28">
        <v>-0.26448713041471583</v>
      </c>
      <c r="AR16" s="29">
        <v>-0.96024927419496064</v>
      </c>
    </row>
    <row r="17" spans="2:44">
      <c r="B17" s="10" t="s">
        <v>42</v>
      </c>
      <c r="C17" s="28">
        <v>0</v>
      </c>
      <c r="D17" s="29">
        <v>0</v>
      </c>
      <c r="E17" s="28">
        <v>1.7763691168564133E-3</v>
      </c>
      <c r="F17" s="29">
        <v>6.5074774652322809E-3</v>
      </c>
      <c r="G17" s="28">
        <v>6.3390748610179237E-3</v>
      </c>
      <c r="H17" s="29">
        <v>2.3222305779273533E-2</v>
      </c>
      <c r="I17" s="28">
        <v>6.3454874103390235E-3</v>
      </c>
      <c r="J17" s="29">
        <v>2.3245797248364397E-2</v>
      </c>
      <c r="K17" s="28">
        <v>6.6304155948468946E-3</v>
      </c>
      <c r="L17" s="29">
        <v>2.4289591425092016E-2</v>
      </c>
      <c r="M17" s="28">
        <v>6.7198699882939916E-3</v>
      </c>
      <c r="N17" s="29">
        <v>2.4617294965982861E-2</v>
      </c>
      <c r="O17" s="28">
        <v>6.6388455809536229E-3</v>
      </c>
      <c r="P17" s="29">
        <v>2.4320473489017669E-2</v>
      </c>
      <c r="Q17" s="28">
        <v>8.7664460510485931E-3</v>
      </c>
      <c r="R17" s="29">
        <v>3.2114637428696913E-2</v>
      </c>
      <c r="S17" s="28">
        <v>8.7664460510485931E-3</v>
      </c>
      <c r="T17" s="29">
        <v>3.2114637428696913E-2</v>
      </c>
      <c r="U17" s="28">
        <v>2.2797091351294263E-2</v>
      </c>
      <c r="V17" s="29">
        <v>8.3513925587681115E-2</v>
      </c>
      <c r="W17" s="28">
        <v>1.0921615907795612E-2</v>
      </c>
      <c r="X17" s="29">
        <v>4.0009797924027257E-2</v>
      </c>
      <c r="Y17" s="28">
        <v>1.0819015118659348E-2</v>
      </c>
      <c r="Z17" s="29">
        <v>3.963393441858587E-2</v>
      </c>
      <c r="AA17" s="28">
        <v>-5.3980768425887504E-3</v>
      </c>
      <c r="AB17" s="29">
        <v>-1.9775092392343652E-2</v>
      </c>
      <c r="AC17" s="28">
        <v>-5.3980768425887504E-3</v>
      </c>
      <c r="AD17" s="29">
        <v>-1.9775092392343652E-2</v>
      </c>
      <c r="AE17" s="28">
        <v>-2.089055875275081E-4</v>
      </c>
      <c r="AF17" s="29">
        <v>-7.6529612584241846E-4</v>
      </c>
      <c r="AG17" s="28">
        <v>-4.0441661234180692E-5</v>
      </c>
      <c r="AH17" s="29">
        <v>-1.4815231622788971E-4</v>
      </c>
      <c r="AI17" s="28">
        <v>7.8667079506839377E-2</v>
      </c>
      <c r="AJ17" s="29">
        <v>0.28818573926367952</v>
      </c>
      <c r="AK17" s="28">
        <v>7.8667079506839377E-2</v>
      </c>
      <c r="AL17" s="29">
        <v>0.28818573926367952</v>
      </c>
      <c r="AM17" s="28">
        <v>7.4021910773279354E-2</v>
      </c>
      <c r="AN17" s="29">
        <v>0.27303609049987276</v>
      </c>
      <c r="AO17" s="28">
        <v>-0.24267860878922687</v>
      </c>
      <c r="AP17" s="29">
        <v>-0.89514061309097137</v>
      </c>
      <c r="AQ17" s="28">
        <v>-0.24267860878922687</v>
      </c>
      <c r="AR17" s="29">
        <v>-0.89514061309097137</v>
      </c>
    </row>
    <row r="18" spans="2:44">
      <c r="B18" s="10" t="s">
        <v>43</v>
      </c>
      <c r="C18" s="28">
        <v>0</v>
      </c>
      <c r="D18" s="29">
        <v>0</v>
      </c>
      <c r="E18" s="28">
        <v>1.7523610859495609E-3</v>
      </c>
      <c r="F18" s="29">
        <v>6.4676063912156856E-3</v>
      </c>
      <c r="G18" s="28">
        <v>6.2826727823597217E-3</v>
      </c>
      <c r="H18" s="29">
        <v>2.3188060364332408E-2</v>
      </c>
      <c r="I18" s="28">
        <v>6.2909435096765165E-3</v>
      </c>
      <c r="J18" s="29">
        <v>2.321858592740389E-2</v>
      </c>
      <c r="K18" s="28">
        <v>6.5266933436856078E-3</v>
      </c>
      <c r="L18" s="29">
        <v>2.4088690351309783E-2</v>
      </c>
      <c r="M18" s="28">
        <v>6.6286566151205761E-3</v>
      </c>
      <c r="N18" s="29">
        <v>2.4465015933571976E-2</v>
      </c>
      <c r="O18" s="28">
        <v>6.5375590325118527E-3</v>
      </c>
      <c r="P18" s="29">
        <v>2.4128793386615222E-2</v>
      </c>
      <c r="Q18" s="28">
        <v>8.6755000576539398E-3</v>
      </c>
      <c r="R18" s="29">
        <v>3.2019496478071563E-2</v>
      </c>
      <c r="S18" s="28">
        <v>8.6755000576539398E-3</v>
      </c>
      <c r="T18" s="29">
        <v>3.2019496478071563E-2</v>
      </c>
      <c r="U18" s="28">
        <v>2.3078778991185933E-2</v>
      </c>
      <c r="V18" s="29">
        <v>8.5179053393530602E-2</v>
      </c>
      <c r="W18" s="28">
        <v>1.0982882885381962E-2</v>
      </c>
      <c r="X18" s="29">
        <v>4.0535574610169434E-2</v>
      </c>
      <c r="Y18" s="28">
        <v>1.0834009793676991E-2</v>
      </c>
      <c r="Z18" s="29">
        <v>3.998611447486411E-2</v>
      </c>
      <c r="AA18" s="28">
        <v>-5.6945877533192135E-3</v>
      </c>
      <c r="AB18" s="29">
        <v>-2.1017558791970092E-2</v>
      </c>
      <c r="AC18" s="28">
        <v>-5.6945877533192135E-3</v>
      </c>
      <c r="AD18" s="29">
        <v>-2.1017558791970092E-2</v>
      </c>
      <c r="AE18" s="28">
        <v>-8.1022730856183944E-4</v>
      </c>
      <c r="AF18" s="29">
        <v>-2.9903832955477938E-3</v>
      </c>
      <c r="AG18" s="28">
        <v>-6.7156139713764329E-4</v>
      </c>
      <c r="AH18" s="29">
        <v>-2.4785957751785048E-3</v>
      </c>
      <c r="AI18" s="28">
        <v>8.5026455740332407E-2</v>
      </c>
      <c r="AJ18" s="29">
        <v>0.31381525929662235</v>
      </c>
      <c r="AK18" s="28">
        <v>8.5026455740332407E-2</v>
      </c>
      <c r="AL18" s="29">
        <v>0.31381525929662235</v>
      </c>
      <c r="AM18" s="28">
        <v>7.0307280755650847E-2</v>
      </c>
      <c r="AN18" s="29">
        <v>0.26365028424100601</v>
      </c>
      <c r="AO18" s="28">
        <v>-0.24136193224150737</v>
      </c>
      <c r="AP18" s="29">
        <v>-0.90510031616202724</v>
      </c>
      <c r="AQ18" s="28">
        <v>-0.24136193224150737</v>
      </c>
      <c r="AR18" s="29">
        <v>-0.90510031616202724</v>
      </c>
    </row>
    <row r="19" spans="2:44">
      <c r="B19" s="10" t="s">
        <v>44</v>
      </c>
      <c r="C19" s="28">
        <v>0</v>
      </c>
      <c r="D19" s="29">
        <v>0</v>
      </c>
      <c r="E19" s="28">
        <v>1.5008087494088329E-3</v>
      </c>
      <c r="F19" s="29">
        <v>5.944247773998601E-3</v>
      </c>
      <c r="G19" s="28">
        <v>5.7024392508047139E-3</v>
      </c>
      <c r="H19" s="29">
        <v>2.2585630471776863E-2</v>
      </c>
      <c r="I19" s="28">
        <v>5.7084304575720779E-3</v>
      </c>
      <c r="J19" s="29">
        <v>2.2609359822704622E-2</v>
      </c>
      <c r="K19" s="28">
        <v>5.8033293575388001E-3</v>
      </c>
      <c r="L19" s="29">
        <v>2.2985225551835242E-2</v>
      </c>
      <c r="M19" s="28">
        <v>5.8973708448064599E-3</v>
      </c>
      <c r="N19" s="29">
        <v>2.3357695329596861E-2</v>
      </c>
      <c r="O19" s="28">
        <v>5.8172267636176223E-3</v>
      </c>
      <c r="P19" s="29">
        <v>2.3040268957719601E-2</v>
      </c>
      <c r="Q19" s="28">
        <v>7.6638613810020573E-3</v>
      </c>
      <c r="R19" s="29">
        <v>3.0354227993540039E-2</v>
      </c>
      <c r="S19" s="28">
        <v>7.6638613810020573E-3</v>
      </c>
      <c r="T19" s="29">
        <v>3.0354227993540039E-2</v>
      </c>
      <c r="U19" s="28">
        <v>2.0357585567823966E-2</v>
      </c>
      <c r="V19" s="29">
        <v>8.0630215371004343E-2</v>
      </c>
      <c r="W19" s="28">
        <v>8.9235499027235932E-3</v>
      </c>
      <c r="X19" s="29">
        <v>3.5343471755694633E-2</v>
      </c>
      <c r="Y19" s="28">
        <v>8.6559426671264372E-3</v>
      </c>
      <c r="Z19" s="29">
        <v>3.4283560747625508E-2</v>
      </c>
      <c r="AA19" s="28">
        <v>-1.182029483971192E-2</v>
      </c>
      <c r="AB19" s="29">
        <v>-4.6816598928171249E-2</v>
      </c>
      <c r="AC19" s="28">
        <v>-1.182029483971192E-2</v>
      </c>
      <c r="AD19" s="29">
        <v>-4.6816598928171249E-2</v>
      </c>
      <c r="AE19" s="28">
        <v>-9.9886091517804587E-3</v>
      </c>
      <c r="AF19" s="29">
        <v>-3.9561848063053073E-2</v>
      </c>
      <c r="AG19" s="28">
        <v>-1.007971604850777E-2</v>
      </c>
      <c r="AH19" s="29">
        <v>-3.9922694818697035E-2</v>
      </c>
      <c r="AI19" s="28">
        <v>6.2245427726466573E-2</v>
      </c>
      <c r="AJ19" s="29">
        <v>0.24653523998336135</v>
      </c>
      <c r="AK19" s="28">
        <v>6.2245427726466573E-2</v>
      </c>
      <c r="AL19" s="29">
        <v>0.24653523998336135</v>
      </c>
      <c r="AM19" s="28">
        <v>3.450128266475172E-2</v>
      </c>
      <c r="AN19" s="29">
        <v>0.14058089262346218</v>
      </c>
      <c r="AO19" s="28">
        <v>-0.29282899726952749</v>
      </c>
      <c r="AP19" s="29">
        <v>-1.193177721019667</v>
      </c>
      <c r="AQ19" s="28">
        <v>-0.29282899726952749</v>
      </c>
      <c r="AR19" s="29">
        <v>-1.193177721019667</v>
      </c>
    </row>
    <row r="20" spans="2:44">
      <c r="B20" s="10" t="s">
        <v>45</v>
      </c>
      <c r="C20" s="28">
        <v>0</v>
      </c>
      <c r="D20" s="29">
        <v>0</v>
      </c>
      <c r="E20" s="28">
        <v>-5.8438214537508415E-3</v>
      </c>
      <c r="F20" s="29">
        <v>-0.10801746780412458</v>
      </c>
      <c r="G20" s="28">
        <v>-5.1142226216330799E-3</v>
      </c>
      <c r="H20" s="29">
        <v>-9.4531529025545069E-2</v>
      </c>
      <c r="I20" s="28">
        <v>-5.1142226216330799E-3</v>
      </c>
      <c r="J20" s="29">
        <v>-9.4531529025545069E-2</v>
      </c>
      <c r="K20" s="28">
        <v>-1.5987410994283691E-2</v>
      </c>
      <c r="L20" s="29">
        <v>-0.29551204909552808</v>
      </c>
      <c r="M20" s="28">
        <v>-1.073328768718429E-2</v>
      </c>
      <c r="N20" s="29">
        <v>-0.19839458928688813</v>
      </c>
      <c r="O20" s="28">
        <v>-1.0729237596453278E-2</v>
      </c>
      <c r="P20" s="29">
        <v>-0.19831972722127134</v>
      </c>
      <c r="Q20" s="28">
        <v>-1.7262255797340753E-2</v>
      </c>
      <c r="R20" s="29">
        <v>-0.31907633978429928</v>
      </c>
      <c r="S20" s="28">
        <v>-1.7262255797340753E-2</v>
      </c>
      <c r="T20" s="29">
        <v>-0.31907633978429928</v>
      </c>
      <c r="U20" s="28">
        <v>5.1520764799958485E-2</v>
      </c>
      <c r="V20" s="29">
        <v>0.95231221505772012</v>
      </c>
      <c r="W20" s="28">
        <v>2.6839845355778102E-2</v>
      </c>
      <c r="X20" s="29">
        <v>0.49610895105711705</v>
      </c>
      <c r="Y20" s="28">
        <v>2.6663800090960477E-2</v>
      </c>
      <c r="Z20" s="29">
        <v>0.49285492218662341</v>
      </c>
      <c r="AA20" s="28">
        <v>0.14636911366503891</v>
      </c>
      <c r="AB20" s="29">
        <v>2.7054935110454821</v>
      </c>
      <c r="AC20" s="28">
        <v>0.14636911366503891</v>
      </c>
      <c r="AD20" s="29">
        <v>2.7054935110454821</v>
      </c>
      <c r="AE20" s="28">
        <v>0.2183852539045712</v>
      </c>
      <c r="AF20" s="29">
        <v>4.0366431998690402</v>
      </c>
      <c r="AG20" s="28">
        <v>0.21868172390331297</v>
      </c>
      <c r="AH20" s="29">
        <v>4.0421231651276344</v>
      </c>
      <c r="AI20" s="28">
        <v>0.80617767250855787</v>
      </c>
      <c r="AJ20" s="29">
        <v>14.901425629406027</v>
      </c>
      <c r="AK20" s="28">
        <v>0.80617767250855787</v>
      </c>
      <c r="AL20" s="29">
        <v>14.901425629406027</v>
      </c>
      <c r="AM20" s="28">
        <v>0.79682660083977863</v>
      </c>
      <c r="AN20" s="29">
        <v>16.647169450435612</v>
      </c>
      <c r="AO20" s="28">
        <v>0.78841507619695639</v>
      </c>
      <c r="AP20" s="29">
        <v>16.471437269911014</v>
      </c>
      <c r="AQ20" s="28">
        <v>0.78841507619695639</v>
      </c>
      <c r="AR20" s="29">
        <v>16.471437269911014</v>
      </c>
    </row>
    <row r="21" spans="2:44">
      <c r="B21" s="10" t="s">
        <v>46</v>
      </c>
      <c r="C21" s="28">
        <v>0</v>
      </c>
      <c r="D21" s="29">
        <v>0</v>
      </c>
      <c r="E21" s="28">
        <v>2.8948554699244067E-3</v>
      </c>
      <c r="F21" s="29">
        <v>4.5175687775329543E-3</v>
      </c>
      <c r="G21" s="28">
        <v>1.2746194510816933E-2</v>
      </c>
      <c r="H21" s="29">
        <v>1.9891082975528107E-2</v>
      </c>
      <c r="I21" s="28">
        <v>1.2746194510816933E-2</v>
      </c>
      <c r="J21" s="29">
        <v>1.9891082975528107E-2</v>
      </c>
      <c r="K21" s="28">
        <v>1.3995452196231328E-2</v>
      </c>
      <c r="L21" s="29">
        <v>2.1840612951499194E-2</v>
      </c>
      <c r="M21" s="28">
        <v>1.5108212763568218E-2</v>
      </c>
      <c r="N21" s="29">
        <v>2.357713225206437E-2</v>
      </c>
      <c r="O21" s="28">
        <v>1.5153034440431368E-2</v>
      </c>
      <c r="P21" s="29">
        <v>2.3647078752004669E-2</v>
      </c>
      <c r="Q21" s="28">
        <v>1.1969655627020348E-2</v>
      </c>
      <c r="R21" s="29">
        <v>1.8679254664088596E-2</v>
      </c>
      <c r="S21" s="28">
        <v>1.1969655627020348E-2</v>
      </c>
      <c r="T21" s="29">
        <v>1.8679254664088596E-2</v>
      </c>
      <c r="U21" s="28">
        <v>2.6011842794127604E-2</v>
      </c>
      <c r="V21" s="29">
        <v>4.0592799907870125E-2</v>
      </c>
      <c r="W21" s="28">
        <v>1.5878173416992603E-2</v>
      </c>
      <c r="X21" s="29">
        <v>2.4778694901383957E-2</v>
      </c>
      <c r="Y21" s="28">
        <v>1.5784213110565659E-2</v>
      </c>
      <c r="Z21" s="29">
        <v>2.4632065077873966E-2</v>
      </c>
      <c r="AA21" s="28">
        <v>6.3403834151070093E-3</v>
      </c>
      <c r="AB21" s="29">
        <v>9.8944898808448478E-3</v>
      </c>
      <c r="AC21" s="28">
        <v>6.3403834151070093E-3</v>
      </c>
      <c r="AD21" s="29">
        <v>9.8944898808448478E-3</v>
      </c>
      <c r="AE21" s="28">
        <v>3.3804639055867725E-2</v>
      </c>
      <c r="AF21" s="29">
        <v>5.2753853697070863E-2</v>
      </c>
      <c r="AG21" s="28">
        <v>3.6281677927991529E-2</v>
      </c>
      <c r="AH21" s="29">
        <v>5.661939848357278E-2</v>
      </c>
      <c r="AI21" s="28">
        <v>-3.0741056869030281E-3</v>
      </c>
      <c r="AJ21" s="29">
        <v>-4.7972978320576232E-3</v>
      </c>
      <c r="AK21" s="28">
        <v>-3.0741056869030281E-3</v>
      </c>
      <c r="AL21" s="29">
        <v>-4.7972978320576232E-3</v>
      </c>
      <c r="AM21" s="28">
        <v>0.1365661233952018</v>
      </c>
      <c r="AN21" s="29">
        <v>0.12486962459046558</v>
      </c>
      <c r="AO21" s="28">
        <v>-1.9095836597858407E-2</v>
      </c>
      <c r="AP21" s="29">
        <v>-1.7460332679394397E-2</v>
      </c>
      <c r="AQ21" s="28">
        <v>-1.9095836597858407E-2</v>
      </c>
      <c r="AR21" s="29">
        <v>-1.7460332679394397E-2</v>
      </c>
    </row>
    <row r="22" spans="2:44">
      <c r="B22" s="10" t="s">
        <v>47</v>
      </c>
      <c r="C22" s="28">
        <v>0</v>
      </c>
      <c r="D22" s="29">
        <v>0</v>
      </c>
      <c r="E22" s="28">
        <v>1.4039849086693312E-3</v>
      </c>
      <c r="F22" s="29">
        <v>2.9802423032632142E-3</v>
      </c>
      <c r="G22" s="28">
        <v>8.7767724418472692E-3</v>
      </c>
      <c r="H22" s="29">
        <v>1.8630476977204324E-2</v>
      </c>
      <c r="I22" s="28">
        <v>8.7827143408110153E-3</v>
      </c>
      <c r="J22" s="29">
        <v>1.8643089861106521E-2</v>
      </c>
      <c r="K22" s="28">
        <v>8.6965100929699002E-3</v>
      </c>
      <c r="L22" s="29">
        <v>1.8460103887004919E-2</v>
      </c>
      <c r="M22" s="28">
        <v>9.9195388598836143E-3</v>
      </c>
      <c r="N22" s="29">
        <v>2.105623013220681E-2</v>
      </c>
      <c r="O22" s="28">
        <v>9.9646276797371591E-3</v>
      </c>
      <c r="P22" s="29">
        <v>2.1151940283720361E-2</v>
      </c>
      <c r="Q22" s="28">
        <v>6.674817016392387E-3</v>
      </c>
      <c r="R22" s="29">
        <v>1.4168650899279545E-2</v>
      </c>
      <c r="S22" s="28">
        <v>6.674817016392387E-3</v>
      </c>
      <c r="T22" s="29">
        <v>1.4168650899279545E-2</v>
      </c>
      <c r="U22" s="28">
        <v>1.9208893183655817E-2</v>
      </c>
      <c r="V22" s="29">
        <v>4.0774765961729464E-2</v>
      </c>
      <c r="W22" s="28">
        <v>9.722159551015519E-3</v>
      </c>
      <c r="X22" s="29">
        <v>2.0637252575934628E-2</v>
      </c>
      <c r="Y22" s="28">
        <v>9.5696593815850495E-3</v>
      </c>
      <c r="Z22" s="29">
        <v>2.031354008202868E-2</v>
      </c>
      <c r="AA22" s="28">
        <v>-7.3101306616133455E-3</v>
      </c>
      <c r="AB22" s="29">
        <v>-1.5517232774793666E-2</v>
      </c>
      <c r="AC22" s="28">
        <v>-7.3101306616133455E-3</v>
      </c>
      <c r="AD22" s="29">
        <v>-1.5517232774793666E-2</v>
      </c>
      <c r="AE22" s="28">
        <v>9.4396667024554404E-3</v>
      </c>
      <c r="AF22" s="29">
        <v>2.0037604294496525E-2</v>
      </c>
      <c r="AG22" s="28">
        <v>1.0720683949688503E-2</v>
      </c>
      <c r="AH22" s="29">
        <v>2.2756822832986412E-2</v>
      </c>
      <c r="AI22" s="28">
        <v>-6.332127738350013E-3</v>
      </c>
      <c r="AJ22" s="29">
        <v>-1.344122350530208E-2</v>
      </c>
      <c r="AK22" s="28">
        <v>-6.332127738350013E-3</v>
      </c>
      <c r="AL22" s="29">
        <v>-1.344122350530208E-2</v>
      </c>
      <c r="AM22" s="28">
        <v>-3.6610979494853257E-3</v>
      </c>
      <c r="AN22" s="29">
        <v>-7.4236390672441921E-3</v>
      </c>
      <c r="AO22" s="28">
        <v>-0.28924925585804195</v>
      </c>
      <c r="AP22" s="29">
        <v>-0.586513145943242</v>
      </c>
      <c r="AQ22" s="28">
        <v>-0.28924925585804195</v>
      </c>
      <c r="AR22" s="29">
        <v>-0.586513145943242</v>
      </c>
    </row>
    <row r="23" spans="2:44">
      <c r="B23" s="10" t="s">
        <v>48</v>
      </c>
      <c r="C23" s="28">
        <v>0</v>
      </c>
      <c r="D23" s="29">
        <v>0</v>
      </c>
      <c r="E23" s="28">
        <v>1.2607149834955589E-3</v>
      </c>
      <c r="F23" s="29">
        <v>2.7724678447462736E-3</v>
      </c>
      <c r="G23" s="28">
        <v>8.3185133148193646E-3</v>
      </c>
      <c r="H23" s="29">
        <v>1.8293437440940696E-2</v>
      </c>
      <c r="I23" s="28">
        <v>8.3263690980872607E-3</v>
      </c>
      <c r="J23" s="29">
        <v>1.8310713277898572E-2</v>
      </c>
      <c r="K23" s="28">
        <v>8.1775888844253242E-3</v>
      </c>
      <c r="L23" s="29">
        <v>1.798352722576757E-2</v>
      </c>
      <c r="M23" s="28">
        <v>9.3522265853778208E-3</v>
      </c>
      <c r="N23" s="29">
        <v>2.0566700502639534E-2</v>
      </c>
      <c r="O23" s="28">
        <v>9.3892570574047873E-3</v>
      </c>
      <c r="P23" s="29">
        <v>2.0648135080886476E-2</v>
      </c>
      <c r="Q23" s="28">
        <v>6.1431562577316523E-3</v>
      </c>
      <c r="R23" s="29">
        <v>1.350955879225868E-2</v>
      </c>
      <c r="S23" s="28">
        <v>6.1431562577316523E-3</v>
      </c>
      <c r="T23" s="29">
        <v>1.350955879225868E-2</v>
      </c>
      <c r="U23" s="28">
        <v>1.7643787827078317E-2</v>
      </c>
      <c r="V23" s="29">
        <v>3.88008670083968E-2</v>
      </c>
      <c r="W23" s="28">
        <v>8.5030130178045393E-3</v>
      </c>
      <c r="X23" s="29">
        <v>1.869917505855323E-2</v>
      </c>
      <c r="Y23" s="28">
        <v>8.3075336884719242E-3</v>
      </c>
      <c r="Z23" s="29">
        <v>1.8269291887509365E-2</v>
      </c>
      <c r="AA23" s="28">
        <v>-1.1306451172662046E-2</v>
      </c>
      <c r="AB23" s="29">
        <v>-2.4864281558301116E-2</v>
      </c>
      <c r="AC23" s="28">
        <v>-1.1306451172662046E-2</v>
      </c>
      <c r="AD23" s="29">
        <v>-2.4864281558301116E-2</v>
      </c>
      <c r="AE23" s="28">
        <v>3.0975052672377323E-3</v>
      </c>
      <c r="AF23" s="29">
        <v>6.8117963733071996E-3</v>
      </c>
      <c r="AG23" s="28">
        <v>4.1842284712640954E-3</v>
      </c>
      <c r="AH23" s="29">
        <v>9.2016348211290122E-3</v>
      </c>
      <c r="AI23" s="28">
        <v>-1.8302046350739509E-2</v>
      </c>
      <c r="AJ23" s="29">
        <v>-4.024845874346239E-2</v>
      </c>
      <c r="AK23" s="28">
        <v>-1.8302046350739509E-2</v>
      </c>
      <c r="AL23" s="29">
        <v>-4.024845874346239E-2</v>
      </c>
      <c r="AM23" s="28">
        <v>-3.8006486140464535E-2</v>
      </c>
      <c r="AN23" s="29">
        <v>-8.4387186113075163E-2</v>
      </c>
      <c r="AO23" s="28">
        <v>-0.33454026534575865</v>
      </c>
      <c r="AP23" s="29">
        <v>-0.74279194161002327</v>
      </c>
      <c r="AQ23" s="28">
        <v>-0.33454026534575865</v>
      </c>
      <c r="AR23" s="29">
        <v>-0.74279194161002327</v>
      </c>
    </row>
    <row r="24" spans="2:44">
      <c r="B24" s="10" t="s">
        <v>49</v>
      </c>
      <c r="C24" s="28">
        <v>0</v>
      </c>
      <c r="D24" s="29">
        <v>0</v>
      </c>
      <c r="E24" s="28">
        <v>5.8445370722215451E-4</v>
      </c>
      <c r="F24" s="29">
        <v>1.4910142247690494E-3</v>
      </c>
      <c r="G24" s="28">
        <v>6.5473463486671601E-3</v>
      </c>
      <c r="H24" s="29">
        <v>1.670309627558586E-2</v>
      </c>
      <c r="I24" s="28">
        <v>6.5530237694517712E-3</v>
      </c>
      <c r="J24" s="29">
        <v>1.6717580083362549E-2</v>
      </c>
      <c r="K24" s="28">
        <v>5.7219865436046735E-3</v>
      </c>
      <c r="L24" s="29">
        <v>1.4597500580504352E-2</v>
      </c>
      <c r="M24" s="28">
        <v>6.9468100786296283E-3</v>
      </c>
      <c r="N24" s="29">
        <v>1.7722178020287416E-2</v>
      </c>
      <c r="O24" s="28">
        <v>6.9778129847881676E-3</v>
      </c>
      <c r="P24" s="29">
        <v>1.7801270296579297E-2</v>
      </c>
      <c r="Q24" s="28">
        <v>3.678530380760936E-3</v>
      </c>
      <c r="R24" s="29">
        <v>9.3843893129350597E-3</v>
      </c>
      <c r="S24" s="28">
        <v>3.678530380760936E-3</v>
      </c>
      <c r="T24" s="29">
        <v>9.3843893129350597E-3</v>
      </c>
      <c r="U24" s="28">
        <v>1.5647244598226751E-2</v>
      </c>
      <c r="V24" s="29">
        <v>3.9918070475227552E-2</v>
      </c>
      <c r="W24" s="28">
        <v>6.5423409208540395E-3</v>
      </c>
      <c r="X24" s="29">
        <v>1.6690326805603117E-2</v>
      </c>
      <c r="Y24" s="28">
        <v>6.2437210383805564E-3</v>
      </c>
      <c r="Z24" s="29">
        <v>1.592851028007658E-2</v>
      </c>
      <c r="AA24" s="28">
        <v>-1.5350555024765122E-2</v>
      </c>
      <c r="AB24" s="29">
        <v>-3.9161178408489761E-2</v>
      </c>
      <c r="AC24" s="28">
        <v>-1.5350555024765122E-2</v>
      </c>
      <c r="AD24" s="29">
        <v>-3.9161178408489761E-2</v>
      </c>
      <c r="AE24" s="28">
        <v>-4.2911439399732076E-3</v>
      </c>
      <c r="AF24" s="29">
        <v>-1.0947242828594383E-2</v>
      </c>
      <c r="AG24" s="28">
        <v>-3.7422793764070317E-3</v>
      </c>
      <c r="AH24" s="29">
        <v>-9.5470209433763387E-3</v>
      </c>
      <c r="AI24" s="28">
        <v>-1.1761806612197501E-2</v>
      </c>
      <c r="AJ24" s="29">
        <v>-3.0005834082436955E-2</v>
      </c>
      <c r="AK24" s="28">
        <v>-1.1761806612197501E-2</v>
      </c>
      <c r="AL24" s="29">
        <v>-3.0005834082436955E-2</v>
      </c>
      <c r="AM24" s="28">
        <v>-2.7736592297838092E-2</v>
      </c>
      <c r="AN24" s="29">
        <v>-7.3281409029751554E-2</v>
      </c>
      <c r="AO24" s="28">
        <v>-0.33618101380224885</v>
      </c>
      <c r="AP24" s="29">
        <v>-0.88820638512249195</v>
      </c>
      <c r="AQ24" s="28">
        <v>-0.33618101380224885</v>
      </c>
      <c r="AR24" s="29">
        <v>-0.88820638512249195</v>
      </c>
    </row>
    <row r="25" spans="2:44">
      <c r="B25" s="10" t="s">
        <v>50</v>
      </c>
      <c r="C25" s="28">
        <v>0</v>
      </c>
      <c r="D25" s="29">
        <v>0</v>
      </c>
      <c r="E25" s="28">
        <v>-2.9037868676136114E-3</v>
      </c>
      <c r="F25" s="29">
        <v>-1.1627293323825505E-2</v>
      </c>
      <c r="G25" s="28">
        <v>-1.485154110527076E-3</v>
      </c>
      <c r="H25" s="29">
        <v>-5.9468284903343438E-3</v>
      </c>
      <c r="I25" s="28">
        <v>-1.4696095287342059E-3</v>
      </c>
      <c r="J25" s="29">
        <v>-5.8845851438551477E-3</v>
      </c>
      <c r="K25" s="28">
        <v>-9.1092782933070993E-3</v>
      </c>
      <c r="L25" s="29">
        <v>-3.6475215128885186E-2</v>
      </c>
      <c r="M25" s="28">
        <v>-8.899266800169392E-3</v>
      </c>
      <c r="N25" s="29">
        <v>-3.563429072795099E-2</v>
      </c>
      <c r="O25" s="28">
        <v>-8.6423184454409441E-3</v>
      </c>
      <c r="P25" s="29">
        <v>-3.460542255486887E-2</v>
      </c>
      <c r="Q25" s="28">
        <v>-1.1719436794026539E-2</v>
      </c>
      <c r="R25" s="29">
        <v>-4.6926766807153353E-2</v>
      </c>
      <c r="S25" s="28">
        <v>-1.1719436794026539E-2</v>
      </c>
      <c r="T25" s="29">
        <v>-4.6926766807153353E-2</v>
      </c>
      <c r="U25" s="28">
        <v>-1.4504904163251897E-2</v>
      </c>
      <c r="V25" s="29">
        <v>-5.8080287234961059E-2</v>
      </c>
      <c r="W25" s="28">
        <v>2.7161252674643421E-2</v>
      </c>
      <c r="X25" s="29">
        <v>0.10875861979159485</v>
      </c>
      <c r="Y25" s="28">
        <v>2.7052440602093997E-2</v>
      </c>
      <c r="Z25" s="29">
        <v>0.10832291636624536</v>
      </c>
      <c r="AA25" s="28">
        <v>0.17858996808287886</v>
      </c>
      <c r="AB25" s="29">
        <v>0.71510687190991007</v>
      </c>
      <c r="AC25" s="28">
        <v>0.17858996808287886</v>
      </c>
      <c r="AD25" s="29">
        <v>0.71510687190991007</v>
      </c>
      <c r="AE25" s="28">
        <v>0.22138474093364913</v>
      </c>
      <c r="AF25" s="29">
        <v>0.8864649637216937</v>
      </c>
      <c r="AG25" s="28">
        <v>0.22276344430618145</v>
      </c>
      <c r="AH25" s="29">
        <v>0.89198554400180097</v>
      </c>
      <c r="AI25" s="28">
        <v>0.5295045598806325</v>
      </c>
      <c r="AJ25" s="29">
        <v>2.1202330318047338</v>
      </c>
      <c r="AK25" s="28">
        <v>0.5295045598806325</v>
      </c>
      <c r="AL25" s="29">
        <v>2.1202330318047338</v>
      </c>
      <c r="AM25" s="28">
        <v>0.52003686107270397</v>
      </c>
      <c r="AN25" s="29">
        <v>1.6974624041474673</v>
      </c>
      <c r="AO25" s="28">
        <v>0.51940210322476998</v>
      </c>
      <c r="AP25" s="29">
        <v>1.6953904787451357</v>
      </c>
      <c r="AQ25" s="28">
        <v>0.51940210322476998</v>
      </c>
      <c r="AR25" s="29">
        <v>1.6953904787451357</v>
      </c>
    </row>
    <row r="26" spans="2:44">
      <c r="B26" s="10" t="s">
        <v>51</v>
      </c>
      <c r="C26" s="28">
        <v>0</v>
      </c>
      <c r="D26" s="29">
        <v>0</v>
      </c>
      <c r="E26" s="28">
        <v>-2.3005192899194782E-3</v>
      </c>
      <c r="F26" s="29">
        <v>-7.8869598876956104E-3</v>
      </c>
      <c r="G26" s="28">
        <v>-7.8478689393923773E-4</v>
      </c>
      <c r="H26" s="29">
        <v>-2.6905154762277839E-3</v>
      </c>
      <c r="I26" s="28">
        <v>-7.7790649288456137E-4</v>
      </c>
      <c r="J26" s="29">
        <v>-2.6669271292973917E-3</v>
      </c>
      <c r="K26" s="28">
        <v>-2.970638651156654E-3</v>
      </c>
      <c r="L26" s="29">
        <v>-1.0184356195218847E-2</v>
      </c>
      <c r="M26" s="28">
        <v>-2.7291489263444602E-3</v>
      </c>
      <c r="N26" s="29">
        <v>-9.3564475655321111E-3</v>
      </c>
      <c r="O26" s="28">
        <v>-2.6551722736674055E-3</v>
      </c>
      <c r="P26" s="29">
        <v>-9.1028305257419007E-3</v>
      </c>
      <c r="Q26" s="28">
        <v>-5.086957902473932E-3</v>
      </c>
      <c r="R26" s="29">
        <v>-1.7439815915915702E-2</v>
      </c>
      <c r="S26" s="28">
        <v>-5.086957902473932E-3</v>
      </c>
      <c r="T26" s="29">
        <v>-1.7439815915915702E-2</v>
      </c>
      <c r="U26" s="28">
        <v>-1.0575049829111283E-2</v>
      </c>
      <c r="V26" s="29">
        <v>-3.6254855231187211E-2</v>
      </c>
      <c r="W26" s="28">
        <v>-7.8388115045558981E-3</v>
      </c>
      <c r="X26" s="29">
        <v>-2.687410280563407E-2</v>
      </c>
      <c r="Y26" s="28">
        <v>-7.987886860743032E-3</v>
      </c>
      <c r="Z26" s="29">
        <v>-2.7385183655789902E-2</v>
      </c>
      <c r="AA26" s="28">
        <v>-2.8289877897252791E-2</v>
      </c>
      <c r="AB26" s="29">
        <v>-9.6987290296206119E-2</v>
      </c>
      <c r="AC26" s="28">
        <v>-2.8289877897252791E-2</v>
      </c>
      <c r="AD26" s="29">
        <v>-9.6987290296206119E-2</v>
      </c>
      <c r="AE26" s="28">
        <v>-3.6782226721570055E-2</v>
      </c>
      <c r="AF26" s="29">
        <v>-0.12610194055069535</v>
      </c>
      <c r="AG26" s="28">
        <v>-3.7252168082708592E-2</v>
      </c>
      <c r="AH26" s="29">
        <v>-0.12771305882347361</v>
      </c>
      <c r="AI26" s="28">
        <v>-8.5604466796668999E-2</v>
      </c>
      <c r="AJ26" s="29">
        <v>-0.29348112784420133</v>
      </c>
      <c r="AK26" s="28">
        <v>-8.5604466796668999E-2</v>
      </c>
      <c r="AL26" s="29">
        <v>-0.29348112784420133</v>
      </c>
      <c r="AM26" s="28">
        <v>-7.2712251873927491E-2</v>
      </c>
      <c r="AN26" s="29">
        <v>-0.24650886239162029</v>
      </c>
      <c r="AO26" s="28">
        <v>-0.41542488059930149</v>
      </c>
      <c r="AP26" s="29">
        <v>-1.4083722080738943</v>
      </c>
      <c r="AQ26" s="28">
        <v>-0.41542488059930149</v>
      </c>
      <c r="AR26" s="29">
        <v>-1.4083722080738943</v>
      </c>
    </row>
    <row r="27" spans="2:44">
      <c r="B27" s="10" t="s">
        <v>52</v>
      </c>
      <c r="C27" s="28">
        <v>0</v>
      </c>
      <c r="D27" s="29">
        <v>0</v>
      </c>
      <c r="E27" s="28">
        <v>-2.1718795198433227E-3</v>
      </c>
      <c r="F27" s="29">
        <v>-6.9448521289960929E-3</v>
      </c>
      <c r="G27" s="28">
        <v>-5.7390789988076563E-4</v>
      </c>
      <c r="H27" s="29">
        <v>-1.8351411594976774E-3</v>
      </c>
      <c r="I27" s="28">
        <v>-5.6727224691E-4</v>
      </c>
      <c r="J27" s="29">
        <v>-1.8139228422566767E-3</v>
      </c>
      <c r="K27" s="28">
        <v>-2.7476810791006168E-3</v>
      </c>
      <c r="L27" s="29">
        <v>-8.7860484974653374E-3</v>
      </c>
      <c r="M27" s="28">
        <v>-2.5056655383233206E-3</v>
      </c>
      <c r="N27" s="29">
        <v>-8.0121740130558727E-3</v>
      </c>
      <c r="O27" s="28">
        <v>-2.4442761737549779E-3</v>
      </c>
      <c r="P27" s="29">
        <v>-7.8158739626505991E-3</v>
      </c>
      <c r="Q27" s="28">
        <v>-4.7169665295941909E-3</v>
      </c>
      <c r="R27" s="29">
        <v>-1.5083081149833255E-2</v>
      </c>
      <c r="S27" s="28">
        <v>-4.7169665295941909E-3</v>
      </c>
      <c r="T27" s="29">
        <v>-1.5083081149833255E-2</v>
      </c>
      <c r="U27" s="28">
        <v>-8.0472270553509917E-3</v>
      </c>
      <c r="V27" s="29">
        <v>-2.5731999145102158E-2</v>
      </c>
      <c r="W27" s="28">
        <v>-1.1309007164291618E-2</v>
      </c>
      <c r="X27" s="29">
        <v>-3.616194257747507E-2</v>
      </c>
      <c r="Y27" s="28">
        <v>-1.1450014789920471E-2</v>
      </c>
      <c r="Z27" s="29">
        <v>-3.6612831818847003E-2</v>
      </c>
      <c r="AA27" s="28">
        <v>-4.3703137563920524E-2</v>
      </c>
      <c r="AB27" s="29">
        <v>-0.1397461623361691</v>
      </c>
      <c r="AC27" s="28">
        <v>-4.3703137563920524E-2</v>
      </c>
      <c r="AD27" s="29">
        <v>-0.1397461623361691</v>
      </c>
      <c r="AE27" s="28">
        <v>-5.2636240677008672E-2</v>
      </c>
      <c r="AF27" s="29">
        <v>-0.16831085922964695</v>
      </c>
      <c r="AG27" s="28">
        <v>-5.310317983549151E-2</v>
      </c>
      <c r="AH27" s="29">
        <v>-0.16980395467038045</v>
      </c>
      <c r="AI27" s="28">
        <v>-0.10004501121165732</v>
      </c>
      <c r="AJ27" s="29">
        <v>-0.31990623916325323</v>
      </c>
      <c r="AK27" s="28">
        <v>-0.10004501121165732</v>
      </c>
      <c r="AL27" s="29">
        <v>-0.31990623916325323</v>
      </c>
      <c r="AM27" s="28">
        <v>-0.10801513072022895</v>
      </c>
      <c r="AN27" s="29">
        <v>-0.34765629812486587</v>
      </c>
      <c r="AO27" s="28">
        <v>-0.46648119387673781</v>
      </c>
      <c r="AP27" s="29">
        <v>-1.5014111812548399</v>
      </c>
      <c r="AQ27" s="28">
        <v>-0.46648119387673781</v>
      </c>
      <c r="AR27" s="29">
        <v>-1.5014111812548399</v>
      </c>
    </row>
    <row r="28" spans="2:44">
      <c r="B28" s="10" t="s">
        <v>53</v>
      </c>
      <c r="C28" s="28">
        <v>0</v>
      </c>
      <c r="D28" s="29">
        <v>0</v>
      </c>
      <c r="E28" s="28">
        <v>-2.1490728413939841E-3</v>
      </c>
      <c r="F28" s="29">
        <v>-6.6054893732307995E-3</v>
      </c>
      <c r="G28" s="28">
        <v>-5.1108955187051386E-4</v>
      </c>
      <c r="H28" s="29">
        <v>-1.5709084115829164E-3</v>
      </c>
      <c r="I28" s="28">
        <v>-5.0472913566979027E-4</v>
      </c>
      <c r="J28" s="29">
        <v>-1.5513587430868725E-3</v>
      </c>
      <c r="K28" s="28">
        <v>-2.5755852613013053E-3</v>
      </c>
      <c r="L28" s="29">
        <v>-7.9164376123892488E-3</v>
      </c>
      <c r="M28" s="28">
        <v>-2.352340139654463E-3</v>
      </c>
      <c r="N28" s="29">
        <v>-7.2302611132681882E-3</v>
      </c>
      <c r="O28" s="28">
        <v>-2.2943521652464272E-3</v>
      </c>
      <c r="P28" s="29">
        <v>-7.0520266014595379E-3</v>
      </c>
      <c r="Q28" s="28">
        <v>-4.5334469349616047E-3</v>
      </c>
      <c r="R28" s="29">
        <v>-1.3934211524245121E-2</v>
      </c>
      <c r="S28" s="28">
        <v>-4.5334469349616047E-3</v>
      </c>
      <c r="T28" s="29">
        <v>-1.3934211524245121E-2</v>
      </c>
      <c r="U28" s="28">
        <v>-7.4817231809670703E-3</v>
      </c>
      <c r="V28" s="29">
        <v>-2.2996169330991911E-2</v>
      </c>
      <c r="W28" s="28">
        <v>-1.2283429422400016E-2</v>
      </c>
      <c r="X28" s="29">
        <v>-3.7754915028316294E-2</v>
      </c>
      <c r="Y28" s="28">
        <v>-1.2421768474765171E-2</v>
      </c>
      <c r="Z28" s="29">
        <v>-3.8180120318104027E-2</v>
      </c>
      <c r="AA28" s="28">
        <v>-4.9089959796332128E-2</v>
      </c>
      <c r="AB28" s="29">
        <v>-0.15088516383495865</v>
      </c>
      <c r="AC28" s="28">
        <v>-4.9089959796332128E-2</v>
      </c>
      <c r="AD28" s="29">
        <v>-0.15088516383495865</v>
      </c>
      <c r="AE28" s="28">
        <v>-5.8689858346140822E-2</v>
      </c>
      <c r="AF28" s="29">
        <v>-0.18039185464294549</v>
      </c>
      <c r="AG28" s="28">
        <v>-5.9149307426529574E-2</v>
      </c>
      <c r="AH28" s="29">
        <v>-0.18180403852037985</v>
      </c>
      <c r="AI28" s="28">
        <v>-0.11197737462114621</v>
      </c>
      <c r="AJ28" s="29">
        <v>-0.34417882160870317</v>
      </c>
      <c r="AK28" s="28">
        <v>-0.11197737462114621</v>
      </c>
      <c r="AL28" s="29">
        <v>-0.34417882160870317</v>
      </c>
      <c r="AM28" s="28">
        <v>-0.11374131903742624</v>
      </c>
      <c r="AN28" s="29">
        <v>-0.35078569109365976</v>
      </c>
      <c r="AO28" s="28">
        <v>-0.48728268293255039</v>
      </c>
      <c r="AP28" s="29">
        <v>-1.5028117674125336</v>
      </c>
      <c r="AQ28" s="28">
        <v>-0.48728268293255039</v>
      </c>
      <c r="AR28" s="29">
        <v>-1.5028117674125336</v>
      </c>
    </row>
    <row r="29" spans="2:44">
      <c r="B29" s="10" t="s">
        <v>54</v>
      </c>
      <c r="C29" s="28">
        <v>0</v>
      </c>
      <c r="D29" s="29">
        <v>0</v>
      </c>
      <c r="E29" s="28">
        <v>-2.1243332529675696E-3</v>
      </c>
      <c r="F29" s="29">
        <v>-6.4128808421077821E-3</v>
      </c>
      <c r="G29" s="28">
        <v>-4.9329867073466538E-4</v>
      </c>
      <c r="H29" s="29">
        <v>-1.4891569345687472E-3</v>
      </c>
      <c r="I29" s="28">
        <v>-4.8712882405499425E-4</v>
      </c>
      <c r="J29" s="29">
        <v>-1.4705315651659667E-3</v>
      </c>
      <c r="K29" s="28">
        <v>-2.5949064863608484E-3</v>
      </c>
      <c r="L29" s="29">
        <v>-7.8334348295867606E-3</v>
      </c>
      <c r="M29" s="28">
        <v>-2.4228612105170466E-3</v>
      </c>
      <c r="N29" s="29">
        <v>-7.314069117124955E-3</v>
      </c>
      <c r="O29" s="28">
        <v>-2.3596872351681064E-3</v>
      </c>
      <c r="P29" s="29">
        <v>-7.1233611970424882E-3</v>
      </c>
      <c r="Q29" s="28">
        <v>-4.5684695826618826E-3</v>
      </c>
      <c r="R29" s="29">
        <v>-1.3791174724341992E-2</v>
      </c>
      <c r="S29" s="28">
        <v>-4.5684695826618826E-3</v>
      </c>
      <c r="T29" s="29">
        <v>-1.3791174724341992E-2</v>
      </c>
      <c r="U29" s="28">
        <v>-7.1948814367331915E-3</v>
      </c>
      <c r="V29" s="29">
        <v>-2.1719717121789106E-2</v>
      </c>
      <c r="W29" s="28">
        <v>-1.2965534535057444E-2</v>
      </c>
      <c r="X29" s="29">
        <v>-3.9140011536047847E-2</v>
      </c>
      <c r="Y29" s="28">
        <v>-1.3101771419852248E-2</v>
      </c>
      <c r="Z29" s="29">
        <v>-3.9551279828002439E-2</v>
      </c>
      <c r="AA29" s="28">
        <v>-5.1628260617042732E-2</v>
      </c>
      <c r="AB29" s="29">
        <v>-0.15585402288454198</v>
      </c>
      <c r="AC29" s="28">
        <v>-5.1628260617042732E-2</v>
      </c>
      <c r="AD29" s="29">
        <v>-0.15585402288454198</v>
      </c>
      <c r="AE29" s="28">
        <v>-6.1345355490920794E-2</v>
      </c>
      <c r="AF29" s="29">
        <v>-0.18518773098829167</v>
      </c>
      <c r="AG29" s="28">
        <v>-6.1826853426224515E-2</v>
      </c>
      <c r="AH29" s="29">
        <v>-0.18664126417594451</v>
      </c>
      <c r="AI29" s="28">
        <v>-0.11368924717023154</v>
      </c>
      <c r="AJ29" s="29">
        <v>-0.34320208193003632</v>
      </c>
      <c r="AK29" s="28">
        <v>-0.11368924717023154</v>
      </c>
      <c r="AL29" s="29">
        <v>-0.34320208193003632</v>
      </c>
      <c r="AM29" s="28">
        <v>-0.12249314901988007</v>
      </c>
      <c r="AN29" s="29">
        <v>-0.375976736102277</v>
      </c>
      <c r="AO29" s="28">
        <v>-0.49636131588671706</v>
      </c>
      <c r="AP29" s="29">
        <v>-1.5235162861576168</v>
      </c>
      <c r="AQ29" s="28">
        <v>-0.49636131588671706</v>
      </c>
      <c r="AR29" s="29">
        <v>-1.5235162861576168</v>
      </c>
    </row>
    <row r="30" spans="2:44">
      <c r="B30" s="10" t="s">
        <v>39</v>
      </c>
      <c r="C30" s="28">
        <v>0</v>
      </c>
      <c r="D30" s="29">
        <v>0</v>
      </c>
      <c r="E30" s="28">
        <v>-5.7289252439925997E-3</v>
      </c>
      <c r="F30" s="29">
        <v>-1.8659900908204463E-2</v>
      </c>
      <c r="G30" s="28">
        <v>-4.5478497426655329E-3</v>
      </c>
      <c r="H30" s="29">
        <v>-1.481297484768751E-2</v>
      </c>
      <c r="I30" s="28">
        <v>-5.530247384385456E-3</v>
      </c>
      <c r="J30" s="29">
        <v>-1.8012779674285273E-2</v>
      </c>
      <c r="K30" s="28">
        <v>-4.8045311524784751E-3</v>
      </c>
      <c r="L30" s="29">
        <v>-1.5649021657184736E-2</v>
      </c>
      <c r="M30" s="28">
        <v>-6.009302078171963E-3</v>
      </c>
      <c r="N30" s="29">
        <v>-1.9573126988127854E-2</v>
      </c>
      <c r="O30" s="28">
        <v>-6.009302078171963E-3</v>
      </c>
      <c r="P30" s="29">
        <v>-1.9573126988127854E-2</v>
      </c>
      <c r="Q30" s="28">
        <v>-4.8415455088371973E-3</v>
      </c>
      <c r="R30" s="29">
        <v>-1.5769582528974535E-2</v>
      </c>
      <c r="S30" s="28">
        <v>-4.8415455088371973E-3</v>
      </c>
      <c r="T30" s="29">
        <v>-1.5769582528974535E-2</v>
      </c>
      <c r="U30" s="28">
        <v>-4.9216285608499888E-5</v>
      </c>
      <c r="V30" s="29">
        <v>-1.6030424091928452E-4</v>
      </c>
      <c r="W30" s="28">
        <v>-7.6075550586998109E-3</v>
      </c>
      <c r="X30" s="29">
        <v>-2.4778857726919234E-2</v>
      </c>
      <c r="Y30" s="28">
        <v>-7.8501133041781745E-3</v>
      </c>
      <c r="Z30" s="29">
        <v>-2.5568903439217916E-2</v>
      </c>
      <c r="AA30" s="28">
        <v>-4.0934723642075288E-2</v>
      </c>
      <c r="AB30" s="29">
        <v>-0.13333004958772099</v>
      </c>
      <c r="AC30" s="28">
        <v>-4.0934723642075288E-2</v>
      </c>
      <c r="AD30" s="29">
        <v>-0.13333004958772099</v>
      </c>
      <c r="AE30" s="28">
        <v>-4.49380202800157E-2</v>
      </c>
      <c r="AF30" s="29">
        <v>-0.14636933974924826</v>
      </c>
      <c r="AG30" s="28">
        <v>-4.5131487715493912E-2</v>
      </c>
      <c r="AH30" s="29">
        <v>-0.14699948991201595</v>
      </c>
      <c r="AI30" s="28">
        <v>-6.5219023199270976E-2</v>
      </c>
      <c r="AJ30" s="29">
        <v>-0.21242736785655403</v>
      </c>
      <c r="AK30" s="28">
        <v>-6.5219023199270976E-2</v>
      </c>
      <c r="AL30" s="29">
        <v>-0.21242736785655403</v>
      </c>
      <c r="AM30" s="28">
        <v>-6.2152793142376983E-2</v>
      </c>
      <c r="AN30" s="29">
        <v>-0.20231739435225116</v>
      </c>
      <c r="AO30" s="28">
        <v>-0.4185935528435214</v>
      </c>
      <c r="AP30" s="29">
        <v>-1.362589718372776</v>
      </c>
      <c r="AQ30" s="28">
        <v>-0.4185935528435214</v>
      </c>
      <c r="AR30" s="29">
        <v>-1.362589718372776</v>
      </c>
    </row>
    <row r="31" spans="2:44" ht="7.5" customHeight="1"/>
    <row r="32" spans="2:44" ht="3" customHeight="1" thickBot="1"/>
    <row r="33" spans="2:44" ht="97.5" customHeight="1" thickBot="1">
      <c r="C33" s="53" t="s">
        <v>63</v>
      </c>
      <c r="D33" s="54"/>
      <c r="E33" s="53" t="s">
        <v>34</v>
      </c>
      <c r="F33" s="54"/>
      <c r="G33" s="53" t="s">
        <v>35</v>
      </c>
      <c r="H33" s="54"/>
      <c r="I33" s="53" t="s">
        <v>36</v>
      </c>
      <c r="J33" s="54"/>
      <c r="K33" s="53" t="s">
        <v>21</v>
      </c>
      <c r="L33" s="54"/>
      <c r="M33" s="53" t="s">
        <v>22</v>
      </c>
      <c r="N33" s="54"/>
      <c r="O33" s="53" t="s">
        <v>23</v>
      </c>
      <c r="P33" s="54"/>
      <c r="Q33" s="53" t="s">
        <v>24</v>
      </c>
      <c r="R33" s="54"/>
      <c r="S33" s="53" t="s">
        <v>25</v>
      </c>
      <c r="T33" s="54"/>
      <c r="U33" s="53" t="s">
        <v>26</v>
      </c>
      <c r="V33" s="54"/>
      <c r="W33" s="53" t="s">
        <v>56</v>
      </c>
      <c r="X33" s="54"/>
      <c r="Y33" s="53" t="s">
        <v>27</v>
      </c>
      <c r="Z33" s="54"/>
      <c r="AA33" s="53" t="s">
        <v>28</v>
      </c>
      <c r="AB33" s="54"/>
      <c r="AC33" s="53" t="s">
        <v>29</v>
      </c>
      <c r="AD33" s="54"/>
      <c r="AE33" s="53" t="s">
        <v>30</v>
      </c>
      <c r="AF33" s="54"/>
      <c r="AG33" s="53" t="s">
        <v>31</v>
      </c>
      <c r="AH33" s="54"/>
      <c r="AI33" s="53" t="s">
        <v>32</v>
      </c>
      <c r="AJ33" s="54"/>
      <c r="AK33" s="53" t="s">
        <v>57</v>
      </c>
      <c r="AL33" s="54"/>
      <c r="AM33" s="53" t="str">
        <f>AM4</f>
        <v>Input 102-B: Volume forecasts for the charging year</v>
      </c>
      <c r="AN33" s="54"/>
      <c r="AO33" s="53" t="s">
        <v>33</v>
      </c>
      <c r="AP33" s="54"/>
      <c r="AQ33" s="57" t="s">
        <v>55</v>
      </c>
      <c r="AR33" s="54"/>
    </row>
    <row r="34" spans="2:44" ht="63.75" thickBot="1">
      <c r="B34" s="8" t="s">
        <v>3</v>
      </c>
      <c r="C34" s="2" t="s">
        <v>1</v>
      </c>
      <c r="D34" s="3" t="s">
        <v>2</v>
      </c>
      <c r="E34" s="2" t="s">
        <v>1</v>
      </c>
      <c r="F34" s="3" t="s">
        <v>2</v>
      </c>
      <c r="G34" s="2" t="s">
        <v>1</v>
      </c>
      <c r="H34" s="3" t="s">
        <v>2</v>
      </c>
      <c r="I34" s="2" t="s">
        <v>1</v>
      </c>
      <c r="J34" s="3" t="s">
        <v>2</v>
      </c>
      <c r="K34" s="2" t="s">
        <v>1</v>
      </c>
      <c r="L34" s="3" t="s">
        <v>2</v>
      </c>
      <c r="M34" s="2" t="s">
        <v>1</v>
      </c>
      <c r="N34" s="3" t="s">
        <v>2</v>
      </c>
      <c r="O34" s="2" t="s">
        <v>1</v>
      </c>
      <c r="P34" s="3" t="s">
        <v>2</v>
      </c>
      <c r="Q34" s="2" t="s">
        <v>1</v>
      </c>
      <c r="R34" s="3" t="s">
        <v>2</v>
      </c>
      <c r="S34" s="2" t="s">
        <v>1</v>
      </c>
      <c r="T34" s="3" t="s">
        <v>2</v>
      </c>
      <c r="U34" s="2" t="s">
        <v>1</v>
      </c>
      <c r="V34" s="3" t="s">
        <v>2</v>
      </c>
      <c r="W34" s="2" t="s">
        <v>1</v>
      </c>
      <c r="X34" s="3" t="s">
        <v>2</v>
      </c>
      <c r="Y34" s="2" t="s">
        <v>1</v>
      </c>
      <c r="Z34" s="3" t="s">
        <v>2</v>
      </c>
      <c r="AA34" s="2" t="s">
        <v>1</v>
      </c>
      <c r="AB34" s="3" t="s">
        <v>2</v>
      </c>
      <c r="AC34" s="2" t="s">
        <v>1</v>
      </c>
      <c r="AD34" s="3" t="s">
        <v>2</v>
      </c>
      <c r="AE34" s="2" t="s">
        <v>1</v>
      </c>
      <c r="AF34" s="3" t="s">
        <v>2</v>
      </c>
      <c r="AG34" s="2" t="s">
        <v>1</v>
      </c>
      <c r="AH34" s="3" t="s">
        <v>2</v>
      </c>
      <c r="AI34" s="2" t="s">
        <v>1</v>
      </c>
      <c r="AJ34" s="3" t="s">
        <v>2</v>
      </c>
      <c r="AK34" s="2" t="s">
        <v>1</v>
      </c>
      <c r="AL34" s="3" t="s">
        <v>2</v>
      </c>
      <c r="AM34" s="40"/>
      <c r="AN34" s="40"/>
      <c r="AO34" s="2" t="s">
        <v>1</v>
      </c>
      <c r="AP34" s="3" t="s">
        <v>2</v>
      </c>
      <c r="AQ34" s="2" t="s">
        <v>1</v>
      </c>
      <c r="AR34" s="3" t="s">
        <v>2</v>
      </c>
    </row>
    <row r="35" spans="2:44" ht="5.25" customHeight="1" thickBot="1"/>
    <row r="36" spans="2:44">
      <c r="B36" s="9" t="s">
        <v>64</v>
      </c>
      <c r="C36" s="30">
        <v>0</v>
      </c>
      <c r="D36" s="31">
        <v>0</v>
      </c>
      <c r="E36" s="30">
        <v>1.1435485757573804E-3</v>
      </c>
      <c r="F36" s="31">
        <v>5.4013235760947964E-3</v>
      </c>
      <c r="G36" s="30">
        <v>-5.58485371888362E-3</v>
      </c>
      <c r="H36" s="31">
        <v>-2.6378942443149533E-2</v>
      </c>
      <c r="I36" s="30">
        <v>0</v>
      </c>
      <c r="J36" s="31">
        <v>0</v>
      </c>
      <c r="K36" s="30">
        <v>3.8647730627261456E-4</v>
      </c>
      <c r="L36" s="31">
        <v>1.8254484595141562E-3</v>
      </c>
      <c r="M36" s="30">
        <v>-1.1735194515294367E-4</v>
      </c>
      <c r="N36" s="31">
        <v>-5.5428850290439868E-4</v>
      </c>
      <c r="O36" s="30">
        <v>0</v>
      </c>
      <c r="P36" s="31">
        <v>0</v>
      </c>
      <c r="Q36" s="30">
        <v>3.41716399332892E-4</v>
      </c>
      <c r="R36" s="31">
        <v>1.6140292447417437E-3</v>
      </c>
      <c r="S36" s="30">
        <v>0</v>
      </c>
      <c r="T36" s="31">
        <v>0</v>
      </c>
      <c r="U36" s="30">
        <v>-4.1562281468195961E-3</v>
      </c>
      <c r="V36" s="31">
        <v>-1.9631114543761541E-2</v>
      </c>
      <c r="W36" s="30">
        <v>6.7669581099782938E-3</v>
      </c>
      <c r="X36" s="31">
        <v>3.1962376721660135E-2</v>
      </c>
      <c r="Y36" s="30">
        <v>0</v>
      </c>
      <c r="Z36" s="31">
        <v>0</v>
      </c>
      <c r="AA36" s="30">
        <v>2.8085964186479018E-2</v>
      </c>
      <c r="AB36" s="31">
        <v>0.13265844908890401</v>
      </c>
      <c r="AC36" s="30">
        <v>0</v>
      </c>
      <c r="AD36" s="31">
        <v>0</v>
      </c>
      <c r="AE36" s="30">
        <v>2.2989989495934005E-3</v>
      </c>
      <c r="AF36" s="31">
        <v>1.0858862921176993E-2</v>
      </c>
      <c r="AG36" s="30">
        <v>2.0415722643596368E-4</v>
      </c>
      <c r="AH36" s="31">
        <v>9.6429593263991364E-4</v>
      </c>
      <c r="AI36" s="30">
        <v>7.4889352388638475E-3</v>
      </c>
      <c r="AJ36" s="31">
        <v>3.5372491665897954E-2</v>
      </c>
      <c r="AK36" s="30">
        <v>0</v>
      </c>
      <c r="AL36" s="31">
        <v>0</v>
      </c>
      <c r="AM36" s="30">
        <v>5.130766688927979E-3</v>
      </c>
      <c r="AN36" s="31">
        <v>2.2642003391805332E-2</v>
      </c>
      <c r="AO36" s="30">
        <v>-0.26521303411851338</v>
      </c>
      <c r="AP36" s="31">
        <v>-1.2426244666793664</v>
      </c>
      <c r="AQ36" s="30">
        <v>-0.22322394524772815</v>
      </c>
      <c r="AR36" s="31">
        <v>-1.0458895311667469</v>
      </c>
    </row>
    <row r="37" spans="2:44">
      <c r="B37" s="10" t="s">
        <v>37</v>
      </c>
      <c r="C37" s="32">
        <v>0</v>
      </c>
      <c r="D37" s="33">
        <v>0</v>
      </c>
      <c r="E37" s="32">
        <v>1.522879982003178E-2</v>
      </c>
      <c r="F37" s="33">
        <v>7.5726367925966209E-3</v>
      </c>
      <c r="G37" s="32">
        <v>-2.718292662249433E-2</v>
      </c>
      <c r="H37" s="33">
        <v>-1.3516917465891676E-2</v>
      </c>
      <c r="I37" s="32">
        <v>0</v>
      </c>
      <c r="J37" s="33">
        <v>0</v>
      </c>
      <c r="K37" s="32">
        <v>9.005970682478992E-3</v>
      </c>
      <c r="L37" s="33">
        <v>4.4782875702049085E-3</v>
      </c>
      <c r="M37" s="32">
        <v>1.9918831487356625E-3</v>
      </c>
      <c r="N37" s="33">
        <v>9.9047907891131048E-4</v>
      </c>
      <c r="O37" s="32">
        <v>0</v>
      </c>
      <c r="P37" s="33">
        <v>0</v>
      </c>
      <c r="Q37" s="32">
        <v>1.2305368242333192E-2</v>
      </c>
      <c r="R37" s="33">
        <v>6.1189381566213452E-3</v>
      </c>
      <c r="S37" s="32">
        <v>0</v>
      </c>
      <c r="T37" s="33">
        <v>0</v>
      </c>
      <c r="U37" s="32">
        <v>6.2065136028566892E-2</v>
      </c>
      <c r="V37" s="33">
        <v>3.0862361983983289E-2</v>
      </c>
      <c r="W37" s="32">
        <v>-2.8563994351909594E-2</v>
      </c>
      <c r="X37" s="33">
        <v>-1.4203663921582899E-2</v>
      </c>
      <c r="Y37" s="32">
        <v>0</v>
      </c>
      <c r="Z37" s="33">
        <v>0</v>
      </c>
      <c r="AA37" s="32">
        <v>7.1515874839431559E-2</v>
      </c>
      <c r="AB37" s="33">
        <v>3.5561813896289429E-2</v>
      </c>
      <c r="AC37" s="32">
        <v>0</v>
      </c>
      <c r="AD37" s="33">
        <v>0</v>
      </c>
      <c r="AE37" s="32">
        <v>0.108267791503591</v>
      </c>
      <c r="AF37" s="33">
        <v>5.383698460037678E-2</v>
      </c>
      <c r="AG37" s="32">
        <v>7.0178059899321799E-3</v>
      </c>
      <c r="AH37" s="33">
        <v>3.4896575219777182E-3</v>
      </c>
      <c r="AI37" s="32">
        <v>0.28926420495210214</v>
      </c>
      <c r="AJ37" s="33">
        <v>0.14383883083945648</v>
      </c>
      <c r="AK37" s="32">
        <v>0</v>
      </c>
      <c r="AL37" s="33">
        <v>0</v>
      </c>
      <c r="AM37" s="32">
        <v>2.9998092340869142E-2</v>
      </c>
      <c r="AN37" s="33">
        <v>1.6171054301565124E-2</v>
      </c>
      <c r="AO37" s="32">
        <v>0</v>
      </c>
      <c r="AP37" s="33">
        <v>0</v>
      </c>
      <c r="AQ37" s="32">
        <v>0.55091400657366862</v>
      </c>
      <c r="AR37" s="33">
        <v>0.27520046335450843</v>
      </c>
    </row>
    <row r="38" spans="2:44">
      <c r="B38" s="10" t="s">
        <v>65</v>
      </c>
      <c r="C38" s="32">
        <v>0</v>
      </c>
      <c r="D38" s="33">
        <v>0</v>
      </c>
      <c r="E38" s="32">
        <v>-3.0000935633550663E-3</v>
      </c>
      <c r="F38" s="33">
        <v>-4.7710112346690536E-3</v>
      </c>
      <c r="G38" s="32">
        <v>3.0218103130864038E-2</v>
      </c>
      <c r="H38" s="33">
        <v>4.8055471098877867E-2</v>
      </c>
      <c r="I38" s="32">
        <v>0</v>
      </c>
      <c r="J38" s="33">
        <v>0</v>
      </c>
      <c r="K38" s="32">
        <v>5.5131294855306212E-3</v>
      </c>
      <c r="L38" s="33">
        <v>8.7674608002010768E-3</v>
      </c>
      <c r="M38" s="32">
        <v>9.8250061174187664E-4</v>
      </c>
      <c r="N38" s="33">
        <v>1.5624584226123783E-3</v>
      </c>
      <c r="O38" s="32">
        <v>0</v>
      </c>
      <c r="P38" s="33">
        <v>0</v>
      </c>
      <c r="Q38" s="32">
        <v>7.75635857662893E-3</v>
      </c>
      <c r="R38" s="33">
        <v>1.2334839940069786E-2</v>
      </c>
      <c r="S38" s="32">
        <v>0</v>
      </c>
      <c r="T38" s="33">
        <v>0</v>
      </c>
      <c r="U38" s="32">
        <v>3.7770606129171602E-2</v>
      </c>
      <c r="V38" s="33">
        <v>6.0066122064876382E-2</v>
      </c>
      <c r="W38" s="32">
        <v>-9.2130806061114789E-3</v>
      </c>
      <c r="X38" s="33">
        <v>-1.4651446746384744E-2</v>
      </c>
      <c r="Y38" s="32">
        <v>-3.6664895025007027E-4</v>
      </c>
      <c r="Z38" s="33">
        <v>-5.8307723538675305E-4</v>
      </c>
      <c r="AA38" s="32">
        <v>0.10358942768163582</v>
      </c>
      <c r="AB38" s="33">
        <v>0.16473696997280052</v>
      </c>
      <c r="AC38" s="32">
        <v>0</v>
      </c>
      <c r="AD38" s="33">
        <v>0</v>
      </c>
      <c r="AE38" s="32">
        <v>8.0815969251277542E-2</v>
      </c>
      <c r="AF38" s="33">
        <v>0.12852062413924026</v>
      </c>
      <c r="AG38" s="32">
        <v>6.3941002956766635E-3</v>
      </c>
      <c r="AH38" s="33">
        <v>1.0168457650419738E-2</v>
      </c>
      <c r="AI38" s="32">
        <v>0.25001235702261004</v>
      </c>
      <c r="AJ38" s="33">
        <v>0.39759152138808762</v>
      </c>
      <c r="AK38" s="32">
        <v>0</v>
      </c>
      <c r="AL38" s="33">
        <v>0</v>
      </c>
      <c r="AM38" s="32">
        <v>8.9004012947762057E-3</v>
      </c>
      <c r="AN38" s="33">
        <v>5.7682260528690854E-3</v>
      </c>
      <c r="AO38" s="32">
        <v>-1.1930037025957407E-2</v>
      </c>
      <c r="AP38" s="33">
        <v>-1.8779562194608967E-2</v>
      </c>
      <c r="AQ38" s="32">
        <v>0.50744309333423931</v>
      </c>
      <c r="AR38" s="33">
        <v>0.79878705411900519</v>
      </c>
    </row>
    <row r="39" spans="2:44">
      <c r="B39" s="10" t="s">
        <v>66</v>
      </c>
      <c r="C39" s="32">
        <v>0</v>
      </c>
      <c r="D39" s="33">
        <v>0</v>
      </c>
      <c r="E39" s="32">
        <v>-2.4565976242106879E-3</v>
      </c>
      <c r="F39" s="33">
        <v>-1.3391859565057729E-2</v>
      </c>
      <c r="G39" s="32">
        <v>8.6925608239455388E-3</v>
      </c>
      <c r="H39" s="33">
        <v>4.7386496130968681E-2</v>
      </c>
      <c r="I39" s="32">
        <v>0</v>
      </c>
      <c r="J39" s="33">
        <v>0</v>
      </c>
      <c r="K39" s="32">
        <v>3.4666804399585693E-4</v>
      </c>
      <c r="L39" s="33">
        <v>1.8898209927149523E-3</v>
      </c>
      <c r="M39" s="32">
        <v>2.7912512726668837E-4</v>
      </c>
      <c r="N39" s="33">
        <v>1.5216185461524034E-3</v>
      </c>
      <c r="O39" s="32">
        <v>0</v>
      </c>
      <c r="P39" s="33">
        <v>0</v>
      </c>
      <c r="Q39" s="32">
        <v>1.0134361944325043E-4</v>
      </c>
      <c r="R39" s="33">
        <v>5.5246309205259081E-4</v>
      </c>
      <c r="S39" s="32">
        <v>0</v>
      </c>
      <c r="T39" s="33">
        <v>0</v>
      </c>
      <c r="U39" s="32">
        <v>-4.3019833059518842E-3</v>
      </c>
      <c r="V39" s="33">
        <v>-2.3451767483917862E-2</v>
      </c>
      <c r="W39" s="32">
        <v>7.8053776760509397E-3</v>
      </c>
      <c r="X39" s="33">
        <v>4.2550119180996049E-2</v>
      </c>
      <c r="Y39" s="32">
        <v>-2.1467278024989156E-5</v>
      </c>
      <c r="Z39" s="33">
        <v>-1.1702639851307595E-4</v>
      </c>
      <c r="AA39" s="32">
        <v>4.4335318778275568E-2</v>
      </c>
      <c r="AB39" s="33">
        <v>0.24168889402127203</v>
      </c>
      <c r="AC39" s="32">
        <v>0</v>
      </c>
      <c r="AD39" s="33">
        <v>0</v>
      </c>
      <c r="AE39" s="32">
        <v>5.9142652078425506E-3</v>
      </c>
      <c r="AF39" s="33">
        <v>3.2240936941957621E-2</v>
      </c>
      <c r="AG39" s="32">
        <v>4.2880113419307975E-4</v>
      </c>
      <c r="AH39" s="33">
        <v>2.3375600928128293E-3</v>
      </c>
      <c r="AI39" s="32">
        <v>3.314314936823104E-2</v>
      </c>
      <c r="AJ39" s="33">
        <v>0.18067606901057598</v>
      </c>
      <c r="AK39" s="32">
        <v>1.056223304663817E-3</v>
      </c>
      <c r="AL39" s="33">
        <v>5.7578799336095443E-3</v>
      </c>
      <c r="AM39" s="32">
        <v>0.18200525537899392</v>
      </c>
      <c r="AN39" s="33">
        <v>0.61088681261121103</v>
      </c>
      <c r="AO39" s="32">
        <v>-0.31140256315712844</v>
      </c>
      <c r="AP39" s="33">
        <v>-1.2694328417879106</v>
      </c>
      <c r="AQ39" s="32">
        <v>-3.4074522902413751E-2</v>
      </c>
      <c r="AR39" s="33">
        <v>-0.13890482468107557</v>
      </c>
    </row>
    <row r="40" spans="2:44">
      <c r="B40" s="10" t="s">
        <v>67</v>
      </c>
      <c r="C40" s="32">
        <v>0</v>
      </c>
      <c r="D40" s="33">
        <v>0</v>
      </c>
      <c r="E40" s="32">
        <v>-2.4873357205696944E-3</v>
      </c>
      <c r="F40" s="33">
        <v>-1.0153670704578843E-2</v>
      </c>
      <c r="G40" s="32">
        <v>1.1594177382466819E-2</v>
      </c>
      <c r="H40" s="33">
        <v>4.7329139471806059E-2</v>
      </c>
      <c r="I40" s="32">
        <v>0</v>
      </c>
      <c r="J40" s="33">
        <v>0</v>
      </c>
      <c r="K40" s="32">
        <v>1.1719816363429114E-3</v>
      </c>
      <c r="L40" s="33">
        <v>4.7842016294099565E-3</v>
      </c>
      <c r="M40" s="32">
        <v>3.7194222973591096E-4</v>
      </c>
      <c r="N40" s="33">
        <v>1.5183229552153676E-3</v>
      </c>
      <c r="O40" s="32">
        <v>0</v>
      </c>
      <c r="P40" s="33">
        <v>0</v>
      </c>
      <c r="Q40" s="32">
        <v>1.4740123188032861E-3</v>
      </c>
      <c r="R40" s="33">
        <v>6.0171353532405547E-3</v>
      </c>
      <c r="S40" s="32">
        <v>0</v>
      </c>
      <c r="T40" s="33">
        <v>0</v>
      </c>
      <c r="U40" s="32">
        <v>4.3643890113904682E-3</v>
      </c>
      <c r="V40" s="33">
        <v>1.7816078658732692E-2</v>
      </c>
      <c r="W40" s="32">
        <v>-2.8383117206305375E-3</v>
      </c>
      <c r="X40" s="33">
        <v>-1.1586406422704698E-2</v>
      </c>
      <c r="Y40" s="32">
        <v>-1.585065329801072E-4</v>
      </c>
      <c r="Z40" s="33">
        <v>-6.4704700981632612E-4</v>
      </c>
      <c r="AA40" s="32">
        <v>5.4624128046909526E-4</v>
      </c>
      <c r="AB40" s="33">
        <v>2.229837348156849E-3</v>
      </c>
      <c r="AC40" s="32">
        <v>0</v>
      </c>
      <c r="AD40" s="33">
        <v>0</v>
      </c>
      <c r="AE40" s="32">
        <v>7.780118215157783E-3</v>
      </c>
      <c r="AF40" s="33">
        <v>3.1759588279991924E-2</v>
      </c>
      <c r="AG40" s="32">
        <v>6.3171014375384971E-4</v>
      </c>
      <c r="AH40" s="33">
        <v>2.5787338345102384E-3</v>
      </c>
      <c r="AI40" s="32">
        <v>-5.3322021886057502E-3</v>
      </c>
      <c r="AJ40" s="33">
        <v>-2.1766834571466553E-2</v>
      </c>
      <c r="AK40" s="32">
        <v>2.5976372000480197E-4</v>
      </c>
      <c r="AL40" s="33">
        <v>1.0603937587170265E-3</v>
      </c>
      <c r="AM40" s="32">
        <v>4.1071383430554054E-2</v>
      </c>
      <c r="AN40" s="33">
        <v>0.15562614685593301</v>
      </c>
      <c r="AO40" s="32">
        <v>-0.30692571540673741</v>
      </c>
      <c r="AP40" s="33">
        <v>-1.189727501176713</v>
      </c>
      <c r="AQ40" s="32">
        <v>-0.24847635220084452</v>
      </c>
      <c r="AR40" s="33">
        <v>-0.96316188173956574</v>
      </c>
    </row>
    <row r="41" spans="2:44">
      <c r="B41" s="10" t="s">
        <v>68</v>
      </c>
      <c r="C41" s="32">
        <v>0</v>
      </c>
      <c r="D41" s="33">
        <v>0</v>
      </c>
      <c r="E41" s="32">
        <v>-2.398918134562722E-3</v>
      </c>
      <c r="F41" s="33">
        <v>-9.1224923358721455E-3</v>
      </c>
      <c r="G41" s="32">
        <v>1.2319139400911672E-2</v>
      </c>
      <c r="H41" s="33">
        <v>4.6846640220945091E-2</v>
      </c>
      <c r="I41" s="32">
        <v>0</v>
      </c>
      <c r="J41" s="33">
        <v>0</v>
      </c>
      <c r="K41" s="32">
        <v>1.4141110025809311E-3</v>
      </c>
      <c r="L41" s="33">
        <v>5.3775143875296472E-3</v>
      </c>
      <c r="M41" s="32">
        <v>3.2952794512652872E-4</v>
      </c>
      <c r="N41" s="33">
        <v>1.2531132724213911E-3</v>
      </c>
      <c r="O41" s="32">
        <v>0</v>
      </c>
      <c r="P41" s="33">
        <v>0</v>
      </c>
      <c r="Q41" s="32">
        <v>1.8645046642575824E-3</v>
      </c>
      <c r="R41" s="33">
        <v>7.0902500859988393E-3</v>
      </c>
      <c r="S41" s="32">
        <v>0</v>
      </c>
      <c r="T41" s="33">
        <v>0</v>
      </c>
      <c r="U41" s="32">
        <v>6.8684029360044363E-3</v>
      </c>
      <c r="V41" s="33">
        <v>2.6118837587930432E-2</v>
      </c>
      <c r="W41" s="32">
        <v>-5.8850766611442396E-3</v>
      </c>
      <c r="X41" s="33">
        <v>-2.2379490972957772E-2</v>
      </c>
      <c r="Y41" s="32">
        <v>-1.5841658018955762E-4</v>
      </c>
      <c r="Z41" s="33">
        <v>-6.024190729276846E-4</v>
      </c>
      <c r="AA41" s="32">
        <v>-1.2796173599062044E-2</v>
      </c>
      <c r="AB41" s="33">
        <v>-4.866068329055917E-2</v>
      </c>
      <c r="AC41" s="32">
        <v>0</v>
      </c>
      <c r="AD41" s="33">
        <v>0</v>
      </c>
      <c r="AE41" s="32">
        <v>8.1352367583003016E-3</v>
      </c>
      <c r="AF41" s="33">
        <v>3.0936293285234395E-2</v>
      </c>
      <c r="AG41" s="32">
        <v>6.9848250938076006E-4</v>
      </c>
      <c r="AH41" s="33">
        <v>2.6561562259104221E-3</v>
      </c>
      <c r="AI41" s="32">
        <v>-1.7675298337960887E-2</v>
      </c>
      <c r="AJ41" s="33">
        <v>-6.7214787907590612E-2</v>
      </c>
      <c r="AK41" s="32">
        <v>1.2784811405830432E-4</v>
      </c>
      <c r="AL41" s="33">
        <v>4.8617475679924027E-4</v>
      </c>
      <c r="AM41" s="32">
        <v>0.10009162358003931</v>
      </c>
      <c r="AN41" s="33">
        <v>0.34306758999986053</v>
      </c>
      <c r="AO41" s="32">
        <v>-0.34577482349959965</v>
      </c>
      <c r="AP41" s="33">
        <v>-1.1751645539238025</v>
      </c>
      <c r="AQ41" s="32">
        <v>-0.25283982990185927</v>
      </c>
      <c r="AR41" s="33">
        <v>-0.85931185768107987</v>
      </c>
    </row>
    <row r="42" spans="2:44" ht="17.25" customHeight="1">
      <c r="B42" s="10" t="s">
        <v>69</v>
      </c>
      <c r="C42" s="32">
        <v>0</v>
      </c>
      <c r="D42" s="33">
        <v>0</v>
      </c>
      <c r="E42" s="32">
        <v>-2.3988270035982806E-3</v>
      </c>
      <c r="F42" s="33">
        <v>-8.7153359287501786E-3</v>
      </c>
      <c r="G42" s="32">
        <v>1.2814133089651736E-2</v>
      </c>
      <c r="H42" s="33">
        <v>4.6555868490935737E-2</v>
      </c>
      <c r="I42" s="32">
        <v>0</v>
      </c>
      <c r="J42" s="33">
        <v>0</v>
      </c>
      <c r="K42" s="32">
        <v>1.571461694098053E-3</v>
      </c>
      <c r="L42" s="33">
        <v>5.7093806859285223E-3</v>
      </c>
      <c r="M42" s="32">
        <v>2.9859462326009556E-4</v>
      </c>
      <c r="N42" s="33">
        <v>1.0848437358452756E-3</v>
      </c>
      <c r="O42" s="32">
        <v>0</v>
      </c>
      <c r="P42" s="33">
        <v>0</v>
      </c>
      <c r="Q42" s="32">
        <v>2.1151332326334593E-3</v>
      </c>
      <c r="R42" s="33">
        <v>7.6846294579859808E-3</v>
      </c>
      <c r="S42" s="32">
        <v>0</v>
      </c>
      <c r="T42" s="33">
        <v>0</v>
      </c>
      <c r="U42" s="32">
        <v>8.4563308395309011E-3</v>
      </c>
      <c r="V42" s="33">
        <v>3.0723250939149516E-2</v>
      </c>
      <c r="W42" s="32">
        <v>-7.9843022785053286E-3</v>
      </c>
      <c r="X42" s="33">
        <v>-2.9008292973806249E-2</v>
      </c>
      <c r="Y42" s="32">
        <v>-1.3084033198351719E-4</v>
      </c>
      <c r="Z42" s="33">
        <v>-4.7536460301467187E-4</v>
      </c>
      <c r="AA42" s="32">
        <v>-2.1758202123346448E-2</v>
      </c>
      <c r="AB42" s="33">
        <v>-7.9051153095307303E-2</v>
      </c>
      <c r="AC42" s="32">
        <v>0</v>
      </c>
      <c r="AD42" s="33">
        <v>0</v>
      </c>
      <c r="AE42" s="32">
        <v>8.1776078285984433E-3</v>
      </c>
      <c r="AF42" s="33">
        <v>2.9710604063112545E-2</v>
      </c>
      <c r="AG42" s="32">
        <v>7.0192770682719896E-4</v>
      </c>
      <c r="AH42" s="33">
        <v>2.5502196504874064E-3</v>
      </c>
      <c r="AI42" s="32">
        <v>-2.6204482454110778E-2</v>
      </c>
      <c r="AJ42" s="33">
        <v>-9.5205226172639712E-2</v>
      </c>
      <c r="AK42" s="32">
        <v>-2.5732425956692673E-4</v>
      </c>
      <c r="AL42" s="33">
        <v>-9.3490166709742084E-4</v>
      </c>
      <c r="AM42" s="32">
        <v>-5.0006149370496855E-2</v>
      </c>
      <c r="AN42" s="33">
        <v>-0.19409045100761002</v>
      </c>
      <c r="AO42" s="32">
        <v>-0.30796029859394125</v>
      </c>
      <c r="AP42" s="33">
        <v>-1.1700970674814068</v>
      </c>
      <c r="AQ42" s="32">
        <v>-0.3825652374009495</v>
      </c>
      <c r="AR42" s="33">
        <v>-1.4535589959061874</v>
      </c>
    </row>
    <row r="43" spans="2:44" ht="17.25" customHeight="1">
      <c r="B43" s="10" t="s">
        <v>38</v>
      </c>
      <c r="C43" s="32">
        <v>0</v>
      </c>
      <c r="D43" s="33">
        <v>0</v>
      </c>
      <c r="E43" s="32">
        <v>-3.6169409620201431E-3</v>
      </c>
      <c r="F43" s="33">
        <v>-2.2320452945912006E-3</v>
      </c>
      <c r="G43" s="32">
        <v>4.1917565674661761E-2</v>
      </c>
      <c r="H43" s="33">
        <v>2.5867689356087631E-2</v>
      </c>
      <c r="I43" s="32">
        <v>0</v>
      </c>
      <c r="J43" s="33">
        <v>0</v>
      </c>
      <c r="K43" s="32">
        <v>8.7984105038680926E-3</v>
      </c>
      <c r="L43" s="33">
        <v>5.4295745966702613E-3</v>
      </c>
      <c r="M43" s="32">
        <v>1.7991122000620141E-3</v>
      </c>
      <c r="N43" s="33">
        <v>1.1102475718450799E-3</v>
      </c>
      <c r="O43" s="32">
        <v>0</v>
      </c>
      <c r="P43" s="33">
        <v>0</v>
      </c>
      <c r="Q43" s="32">
        <v>1.2174297380145971E-2</v>
      </c>
      <c r="R43" s="33">
        <v>7.51286334713408E-3</v>
      </c>
      <c r="S43" s="32">
        <v>0</v>
      </c>
      <c r="T43" s="33">
        <v>0</v>
      </c>
      <c r="U43" s="32">
        <v>6.5334773366743981E-2</v>
      </c>
      <c r="V43" s="33">
        <v>4.0318649100916759E-2</v>
      </c>
      <c r="W43" s="32">
        <v>-2.9339166383794968E-2</v>
      </c>
      <c r="X43" s="33">
        <v>-1.8105451253371263E-2</v>
      </c>
      <c r="Y43" s="32">
        <v>-6.1707429155122284E-5</v>
      </c>
      <c r="Z43" s="33">
        <v>-3.8080183871858075E-5</v>
      </c>
      <c r="AA43" s="32">
        <v>7.4469571109755828E-2</v>
      </c>
      <c r="AB43" s="33">
        <v>4.5955811148467696E-2</v>
      </c>
      <c r="AC43" s="32">
        <v>0</v>
      </c>
      <c r="AD43" s="33">
        <v>0</v>
      </c>
      <c r="AE43" s="32">
        <v>0.11310658306154098</v>
      </c>
      <c r="AF43" s="33">
        <v>6.9799042660844579E-2</v>
      </c>
      <c r="AG43" s="32">
        <v>7.7671743239502433E-3</v>
      </c>
      <c r="AH43" s="33">
        <v>4.7931899038683445E-3</v>
      </c>
      <c r="AI43" s="32">
        <v>0.29978222493219109</v>
      </c>
      <c r="AJ43" s="33">
        <v>0.18499818260463174</v>
      </c>
      <c r="AK43" s="32">
        <v>0</v>
      </c>
      <c r="AL43" s="33">
        <v>0</v>
      </c>
      <c r="AM43" s="32">
        <v>4.5948860076263642E-3</v>
      </c>
      <c r="AN43" s="33">
        <v>9.3253069219632057E-3</v>
      </c>
      <c r="AO43" s="32">
        <v>0</v>
      </c>
      <c r="AP43" s="33">
        <v>0</v>
      </c>
      <c r="AQ43" s="32">
        <v>0.59672678378557609</v>
      </c>
      <c r="AR43" s="33">
        <v>0.37473498048059506</v>
      </c>
    </row>
    <row r="44" spans="2:44" ht="17.25" customHeight="1">
      <c r="B44" s="10" t="s">
        <v>40</v>
      </c>
      <c r="C44" s="32">
        <v>0</v>
      </c>
      <c r="D44" s="33">
        <v>0</v>
      </c>
      <c r="E44" s="32">
        <v>6.474681113943781E-5</v>
      </c>
      <c r="F44" s="33">
        <v>6.0873561608509874E-4</v>
      </c>
      <c r="G44" s="32">
        <v>1.5244184656166837E-3</v>
      </c>
      <c r="H44" s="33">
        <v>1.4332255094979374E-2</v>
      </c>
      <c r="I44" s="32">
        <v>0</v>
      </c>
      <c r="J44" s="33">
        <v>0</v>
      </c>
      <c r="K44" s="32">
        <v>-5.259889770737769E-3</v>
      </c>
      <c r="L44" s="33">
        <v>-4.9452354236075635E-2</v>
      </c>
      <c r="M44" s="32">
        <v>1.0241394069321341E-4</v>
      </c>
      <c r="N44" s="33">
        <v>9.6287388037019639E-4</v>
      </c>
      <c r="O44" s="32">
        <v>-1.6434983844348938E-4</v>
      </c>
      <c r="P44" s="33">
        <v>-1.5451818923217786E-3</v>
      </c>
      <c r="Q44" s="32">
        <v>5.2700315726702529E-3</v>
      </c>
      <c r="R44" s="33">
        <v>4.9547705280229337E-2</v>
      </c>
      <c r="S44" s="32">
        <v>0</v>
      </c>
      <c r="T44" s="33">
        <v>0</v>
      </c>
      <c r="U44" s="32">
        <v>8.1764398046809461E-2</v>
      </c>
      <c r="V44" s="33">
        <v>0.76873131421977625</v>
      </c>
      <c r="W44" s="32">
        <v>-4.357634323999382E-2</v>
      </c>
      <c r="X44" s="33">
        <v>-0.40969542255536417</v>
      </c>
      <c r="Y44" s="32">
        <v>-1.8295733050988083E-4</v>
      </c>
      <c r="Z44" s="33">
        <v>-1.720125537381989E-3</v>
      </c>
      <c r="AA44" s="32">
        <v>0.15744454484689441</v>
      </c>
      <c r="AB44" s="33">
        <v>1.4802598046107729</v>
      </c>
      <c r="AC44" s="32">
        <v>0</v>
      </c>
      <c r="AD44" s="33">
        <v>0</v>
      </c>
      <c r="AE44" s="32">
        <v>3.957509526072589E-2</v>
      </c>
      <c r="AF44" s="33">
        <v>0.37207654819074065</v>
      </c>
      <c r="AG44" s="32">
        <v>7.2781510474539957E-4</v>
      </c>
      <c r="AH44" s="33">
        <v>6.8427613404526966E-3</v>
      </c>
      <c r="AI44" s="32">
        <v>1.1795523053580466</v>
      </c>
      <c r="AJ44" s="33">
        <v>11.089897504898719</v>
      </c>
      <c r="AK44" s="32">
        <v>0</v>
      </c>
      <c r="AL44" s="33">
        <v>0</v>
      </c>
      <c r="AM44" s="32">
        <v>-5.1852232068986037E-2</v>
      </c>
      <c r="AN44" s="33">
        <v>-6.3836595830865193</v>
      </c>
      <c r="AO44" s="32">
        <v>-7.840524973128371E-3</v>
      </c>
      <c r="AP44" s="33">
        <v>-3.9847315176489317E-2</v>
      </c>
      <c r="AQ44" s="32">
        <v>1.3571494721855419</v>
      </c>
      <c r="AR44" s="33">
        <v>6.8973395206479733</v>
      </c>
    </row>
    <row r="45" spans="2:44" ht="17.25" customHeight="1">
      <c r="B45" s="10" t="s">
        <v>41</v>
      </c>
      <c r="C45" s="32">
        <v>0</v>
      </c>
      <c r="D45" s="33">
        <v>0</v>
      </c>
      <c r="E45" s="32">
        <v>1.7034196921230649E-3</v>
      </c>
      <c r="F45" s="33">
        <v>6.2661999166984117E-3</v>
      </c>
      <c r="G45" s="32">
        <v>4.5286971169025136E-3</v>
      </c>
      <c r="H45" s="33">
        <v>1.6659265844999993E-2</v>
      </c>
      <c r="I45" s="32">
        <v>0</v>
      </c>
      <c r="J45" s="33">
        <v>0</v>
      </c>
      <c r="K45" s="32">
        <v>3.7458841080018068E-4</v>
      </c>
      <c r="L45" s="33">
        <v>1.3779609801423121E-3</v>
      </c>
      <c r="M45" s="32">
        <v>9.4419557399527676E-5</v>
      </c>
      <c r="N45" s="33">
        <v>3.4733179700063843E-4</v>
      </c>
      <c r="O45" s="32">
        <v>-8.2186395683470082E-5</v>
      </c>
      <c r="P45" s="33">
        <v>-3.0233088660835961E-4</v>
      </c>
      <c r="Q45" s="32">
        <v>1.9433207414958353E-3</v>
      </c>
      <c r="R45" s="33">
        <v>7.148699950334958E-3</v>
      </c>
      <c r="S45" s="32">
        <v>0</v>
      </c>
      <c r="T45" s="33">
        <v>0</v>
      </c>
      <c r="U45" s="32">
        <v>1.1625489153613389E-2</v>
      </c>
      <c r="V45" s="33">
        <v>4.2765526019694189E-2</v>
      </c>
      <c r="W45" s="32">
        <v>-1.0742695594087914E-2</v>
      </c>
      <c r="X45" s="33">
        <v>-3.9518081508666647E-2</v>
      </c>
      <c r="Y45" s="32">
        <v>-2.5985804751549324E-5</v>
      </c>
      <c r="Z45" s="33">
        <v>-9.5591384979609728E-5</v>
      </c>
      <c r="AA45" s="32">
        <v>-1.7360448623530367E-2</v>
      </c>
      <c r="AB45" s="33">
        <v>-6.3862148724502354E-2</v>
      </c>
      <c r="AC45" s="32">
        <v>0</v>
      </c>
      <c r="AD45" s="33">
        <v>0</v>
      </c>
      <c r="AE45" s="32">
        <v>4.4328938593811706E-3</v>
      </c>
      <c r="AF45" s="33">
        <v>1.630684396853832E-2</v>
      </c>
      <c r="AG45" s="32">
        <v>1.3038769973838793E-4</v>
      </c>
      <c r="AH45" s="33">
        <v>4.7964421041779559E-4</v>
      </c>
      <c r="AI45" s="32">
        <v>4.7880902135393977E-2</v>
      </c>
      <c r="AJ45" s="33">
        <v>0.17613469326417075</v>
      </c>
      <c r="AK45" s="32">
        <v>0</v>
      </c>
      <c r="AL45" s="33">
        <v>0</v>
      </c>
      <c r="AM45" s="32">
        <v>1.6119830948578162E-2</v>
      </c>
      <c r="AN45" s="33">
        <v>5.6389044387717302E-2</v>
      </c>
      <c r="AO45" s="32">
        <v>-0.32510976331208874</v>
      </c>
      <c r="AP45" s="33">
        <v>-1.1803463320299183</v>
      </c>
      <c r="AQ45" s="32">
        <v>-0.26448713041471583</v>
      </c>
      <c r="AR45" s="33">
        <v>-0.96024927419496064</v>
      </c>
    </row>
    <row r="46" spans="2:44" ht="17.25" customHeight="1">
      <c r="B46" s="10" t="s">
        <v>42</v>
      </c>
      <c r="C46" s="32">
        <v>0</v>
      </c>
      <c r="D46" s="33">
        <v>0</v>
      </c>
      <c r="E46" s="32">
        <v>1.7763691168564133E-3</v>
      </c>
      <c r="F46" s="33">
        <v>6.5074774652322809E-3</v>
      </c>
      <c r="G46" s="32">
        <v>4.5627057441615104E-3</v>
      </c>
      <c r="H46" s="33">
        <v>1.6714828314041252E-2</v>
      </c>
      <c r="I46" s="32">
        <v>6.412549321099803E-6</v>
      </c>
      <c r="J46" s="33">
        <v>2.3491469090863859E-5</v>
      </c>
      <c r="K46" s="32">
        <v>2.8492818450787105E-4</v>
      </c>
      <c r="L46" s="33">
        <v>1.0437941767276193E-3</v>
      </c>
      <c r="M46" s="32">
        <v>8.9454393447097047E-5</v>
      </c>
      <c r="N46" s="33">
        <v>3.2770354089084464E-4</v>
      </c>
      <c r="O46" s="32">
        <v>-8.1024407340368754E-5</v>
      </c>
      <c r="P46" s="33">
        <v>-2.9682147696519223E-4</v>
      </c>
      <c r="Q46" s="32">
        <v>2.1276004700949702E-3</v>
      </c>
      <c r="R46" s="33">
        <v>7.7941639396792439E-3</v>
      </c>
      <c r="S46" s="32">
        <v>0</v>
      </c>
      <c r="T46" s="33">
        <v>0</v>
      </c>
      <c r="U46" s="32">
        <v>1.403064530024567E-2</v>
      </c>
      <c r="V46" s="33">
        <v>5.1399288158984202E-2</v>
      </c>
      <c r="W46" s="32">
        <v>-1.1875475443498651E-2</v>
      </c>
      <c r="X46" s="33">
        <v>-4.3504127663653858E-2</v>
      </c>
      <c r="Y46" s="32">
        <v>-1.0260078913626458E-4</v>
      </c>
      <c r="Z46" s="33">
        <v>-3.7586350544138725E-4</v>
      </c>
      <c r="AA46" s="32">
        <v>-1.6217091961248098E-2</v>
      </c>
      <c r="AB46" s="33">
        <v>-5.9409026810929522E-2</v>
      </c>
      <c r="AC46" s="32">
        <v>0</v>
      </c>
      <c r="AD46" s="33">
        <v>0</v>
      </c>
      <c r="AE46" s="32">
        <v>5.1891712550612423E-3</v>
      </c>
      <c r="AF46" s="33">
        <v>1.9009796266501233E-2</v>
      </c>
      <c r="AG46" s="32">
        <v>1.684639262933274E-4</v>
      </c>
      <c r="AH46" s="33">
        <v>6.1714380961452875E-4</v>
      </c>
      <c r="AI46" s="32">
        <v>7.8707521168073558E-2</v>
      </c>
      <c r="AJ46" s="33">
        <v>0.28833389157990741</v>
      </c>
      <c r="AK46" s="32">
        <v>0</v>
      </c>
      <c r="AL46" s="33">
        <v>0</v>
      </c>
      <c r="AM46" s="32">
        <v>-4.6451687335600234E-3</v>
      </c>
      <c r="AN46" s="33">
        <v>-1.5149648763806756E-2</v>
      </c>
      <c r="AO46" s="32">
        <v>-0.31670051956250622</v>
      </c>
      <c r="AP46" s="33">
        <v>-1.1681767035908441</v>
      </c>
      <c r="AQ46" s="32">
        <v>-0.24267860878922687</v>
      </c>
      <c r="AR46" s="33">
        <v>-0.89514061309097137</v>
      </c>
    </row>
    <row r="47" spans="2:44" ht="17.25" customHeight="1">
      <c r="B47" s="10" t="s">
        <v>43</v>
      </c>
      <c r="C47" s="32">
        <v>0</v>
      </c>
      <c r="D47" s="33">
        <v>0</v>
      </c>
      <c r="E47" s="32">
        <v>1.7523610859495609E-3</v>
      </c>
      <c r="F47" s="33">
        <v>6.4676063912156856E-3</v>
      </c>
      <c r="G47" s="32">
        <v>4.5303116964101608E-3</v>
      </c>
      <c r="H47" s="33">
        <v>1.6720453973116722E-2</v>
      </c>
      <c r="I47" s="32">
        <v>8.2707273167947903E-6</v>
      </c>
      <c r="J47" s="33">
        <v>3.0525563071481798E-5</v>
      </c>
      <c r="K47" s="32">
        <v>2.3574983400909133E-4</v>
      </c>
      <c r="L47" s="33">
        <v>8.7010442390589304E-4</v>
      </c>
      <c r="M47" s="32">
        <v>1.0196327143496831E-4</v>
      </c>
      <c r="N47" s="33">
        <v>3.7632558226219359E-4</v>
      </c>
      <c r="O47" s="32">
        <v>-9.1097582608723471E-5</v>
      </c>
      <c r="P47" s="33">
        <v>-3.362225469567548E-4</v>
      </c>
      <c r="Q47" s="32">
        <v>2.1379410251420872E-3</v>
      </c>
      <c r="R47" s="33">
        <v>7.8907030914563414E-3</v>
      </c>
      <c r="S47" s="32">
        <v>0</v>
      </c>
      <c r="T47" s="33">
        <v>0</v>
      </c>
      <c r="U47" s="32">
        <v>1.4403278933531993E-2</v>
      </c>
      <c r="V47" s="33">
        <v>5.3159556915459039E-2</v>
      </c>
      <c r="W47" s="32">
        <v>-1.2095896105803972E-2</v>
      </c>
      <c r="X47" s="33">
        <v>-4.4643478783361168E-2</v>
      </c>
      <c r="Y47" s="32">
        <v>-1.4887309170497076E-4</v>
      </c>
      <c r="Z47" s="33">
        <v>-5.4946013530532412E-4</v>
      </c>
      <c r="AA47" s="32">
        <v>-1.6528597546996204E-2</v>
      </c>
      <c r="AB47" s="33">
        <v>-6.1003673266834202E-2</v>
      </c>
      <c r="AC47" s="32">
        <v>0</v>
      </c>
      <c r="AD47" s="33">
        <v>0</v>
      </c>
      <c r="AE47" s="32">
        <v>4.8843604447573741E-3</v>
      </c>
      <c r="AF47" s="33">
        <v>1.8027175496422299E-2</v>
      </c>
      <c r="AG47" s="32">
        <v>1.3866591142419615E-4</v>
      </c>
      <c r="AH47" s="33">
        <v>5.1178752036928898E-4</v>
      </c>
      <c r="AI47" s="32">
        <v>8.5698017137470051E-2</v>
      </c>
      <c r="AJ47" s="33">
        <v>0.31629385507180086</v>
      </c>
      <c r="AK47" s="32">
        <v>0</v>
      </c>
      <c r="AL47" s="33">
        <v>0</v>
      </c>
      <c r="AM47" s="32">
        <v>-1.471917498468156E-2</v>
      </c>
      <c r="AN47" s="33">
        <v>-5.0164975055616345E-2</v>
      </c>
      <c r="AO47" s="32">
        <v>-0.31166921299715822</v>
      </c>
      <c r="AP47" s="33">
        <v>-1.1687506004030332</v>
      </c>
      <c r="AQ47" s="32">
        <v>-0.24136193224150737</v>
      </c>
      <c r="AR47" s="33">
        <v>-0.90510031616202724</v>
      </c>
    </row>
    <row r="48" spans="2:44" ht="17.25" customHeight="1">
      <c r="B48" s="10" t="s">
        <v>44</v>
      </c>
      <c r="C48" s="32">
        <v>0</v>
      </c>
      <c r="D48" s="33">
        <v>0</v>
      </c>
      <c r="E48" s="32">
        <v>1.5008087494088329E-3</v>
      </c>
      <c r="F48" s="33">
        <v>5.944247773998601E-3</v>
      </c>
      <c r="G48" s="32">
        <v>4.201630501395881E-3</v>
      </c>
      <c r="H48" s="33">
        <v>1.6641382697778262E-2</v>
      </c>
      <c r="I48" s="32">
        <v>5.9912067673639768E-6</v>
      </c>
      <c r="J48" s="33">
        <v>2.3729350927759185E-5</v>
      </c>
      <c r="K48" s="32">
        <v>9.4898899966722183E-5</v>
      </c>
      <c r="L48" s="33">
        <v>3.7586572913062E-4</v>
      </c>
      <c r="M48" s="32">
        <v>9.4041487267659818E-5</v>
      </c>
      <c r="N48" s="33">
        <v>3.7246977776161927E-4</v>
      </c>
      <c r="O48" s="32">
        <v>-8.0144081188837646E-5</v>
      </c>
      <c r="P48" s="33">
        <v>-3.1742637187726075E-4</v>
      </c>
      <c r="Q48" s="32">
        <v>1.846634617384435E-3</v>
      </c>
      <c r="R48" s="33">
        <v>7.3139590358204387E-3</v>
      </c>
      <c r="S48" s="32">
        <v>0</v>
      </c>
      <c r="T48" s="33">
        <v>0</v>
      </c>
      <c r="U48" s="32">
        <v>1.2693724186821909E-2</v>
      </c>
      <c r="V48" s="33">
        <v>5.0275987377464304E-2</v>
      </c>
      <c r="W48" s="32">
        <v>-1.1434035665100373E-2</v>
      </c>
      <c r="X48" s="33">
        <v>-4.528674361530971E-2</v>
      </c>
      <c r="Y48" s="32">
        <v>-2.6760723559715593E-4</v>
      </c>
      <c r="Z48" s="33">
        <v>-1.0599110080691254E-3</v>
      </c>
      <c r="AA48" s="32">
        <v>-2.0476237506838357E-2</v>
      </c>
      <c r="AB48" s="33">
        <v>-8.1100159675796757E-2</v>
      </c>
      <c r="AC48" s="32">
        <v>0</v>
      </c>
      <c r="AD48" s="33">
        <v>0</v>
      </c>
      <c r="AE48" s="32">
        <v>1.8316856879314614E-3</v>
      </c>
      <c r="AF48" s="33">
        <v>7.2547508651181758E-3</v>
      </c>
      <c r="AG48" s="32">
        <v>-9.1106896727310982E-5</v>
      </c>
      <c r="AH48" s="33">
        <v>-3.6084675564396207E-4</v>
      </c>
      <c r="AI48" s="32">
        <v>7.2325143774974343E-2</v>
      </c>
      <c r="AJ48" s="33">
        <v>0.28645793480205839</v>
      </c>
      <c r="AK48" s="32">
        <v>0</v>
      </c>
      <c r="AL48" s="33">
        <v>0</v>
      </c>
      <c r="AM48" s="32">
        <v>-2.7744145061714853E-2</v>
      </c>
      <c r="AN48" s="33">
        <v>-0.10595434735989917</v>
      </c>
      <c r="AO48" s="32">
        <v>-0.32733027993427921</v>
      </c>
      <c r="AP48" s="33">
        <v>-1.3337586136431292</v>
      </c>
      <c r="AQ48" s="32">
        <v>-0.29282899726952749</v>
      </c>
      <c r="AR48" s="33">
        <v>-1.193177721019667</v>
      </c>
    </row>
    <row r="49" spans="2:44" ht="17.25" customHeight="1">
      <c r="B49" s="10" t="s">
        <v>45</v>
      </c>
      <c r="C49" s="32">
        <v>0</v>
      </c>
      <c r="D49" s="33">
        <v>0</v>
      </c>
      <c r="E49" s="32">
        <v>-5.8438214537508415E-3</v>
      </c>
      <c r="F49" s="33">
        <v>-0.10801746780412458</v>
      </c>
      <c r="G49" s="32">
        <v>7.2959883211776155E-4</v>
      </c>
      <c r="H49" s="33">
        <v>1.3485938778579509E-2</v>
      </c>
      <c r="I49" s="32">
        <v>0</v>
      </c>
      <c r="J49" s="33">
        <v>0</v>
      </c>
      <c r="K49" s="32">
        <v>-1.0873188372650611E-2</v>
      </c>
      <c r="L49" s="33">
        <v>-0.20098052006998302</v>
      </c>
      <c r="M49" s="32">
        <v>5.2541233070994009E-3</v>
      </c>
      <c r="N49" s="33">
        <v>9.711745980863995E-2</v>
      </c>
      <c r="O49" s="32">
        <v>4.0500907310114798E-6</v>
      </c>
      <c r="P49" s="33">
        <v>7.4862065616798645E-5</v>
      </c>
      <c r="Q49" s="32">
        <v>-6.5330182008874749E-3</v>
      </c>
      <c r="R49" s="33">
        <v>-0.12075661256302794</v>
      </c>
      <c r="S49" s="32">
        <v>0</v>
      </c>
      <c r="T49" s="33">
        <v>0</v>
      </c>
      <c r="U49" s="32">
        <v>6.8783020597299238E-2</v>
      </c>
      <c r="V49" s="33">
        <v>1.2713885548420194</v>
      </c>
      <c r="W49" s="32">
        <v>-2.4680919444180383E-2</v>
      </c>
      <c r="X49" s="33">
        <v>-0.45620326400060307</v>
      </c>
      <c r="Y49" s="32">
        <v>-1.7604526481762584E-4</v>
      </c>
      <c r="Z49" s="33">
        <v>-3.2540288704936415E-3</v>
      </c>
      <c r="AA49" s="32">
        <v>0.11970531357407843</v>
      </c>
      <c r="AB49" s="33">
        <v>2.2126385888588587</v>
      </c>
      <c r="AC49" s="32">
        <v>0</v>
      </c>
      <c r="AD49" s="33">
        <v>0</v>
      </c>
      <c r="AE49" s="32">
        <v>7.2016140239532289E-2</v>
      </c>
      <c r="AF49" s="33">
        <v>1.3311496888235581</v>
      </c>
      <c r="AG49" s="32">
        <v>2.9646999874177737E-4</v>
      </c>
      <c r="AH49" s="33">
        <v>5.4799652585941772E-3</v>
      </c>
      <c r="AI49" s="32">
        <v>0.5874959486052449</v>
      </c>
      <c r="AJ49" s="33">
        <v>10.859302464278393</v>
      </c>
      <c r="AK49" s="32">
        <v>0</v>
      </c>
      <c r="AL49" s="33">
        <v>0</v>
      </c>
      <c r="AM49" s="32">
        <v>-9.3510716687792428E-3</v>
      </c>
      <c r="AN49" s="33">
        <v>1.7457438210295848</v>
      </c>
      <c r="AO49" s="32">
        <v>-8.4115246428222434E-3</v>
      </c>
      <c r="AP49" s="33">
        <v>-0.17573218052459794</v>
      </c>
      <c r="AQ49" s="32">
        <v>0.78841507619695639</v>
      </c>
      <c r="AR49" s="33">
        <v>16.471437269911014</v>
      </c>
    </row>
    <row r="50" spans="2:44" ht="17.25" customHeight="1">
      <c r="B50" s="10" t="s">
        <v>46</v>
      </c>
      <c r="C50" s="32">
        <v>0</v>
      </c>
      <c r="D50" s="33">
        <v>0</v>
      </c>
      <c r="E50" s="32">
        <v>2.8948554699244067E-3</v>
      </c>
      <c r="F50" s="33">
        <v>4.5175687775329543E-3</v>
      </c>
      <c r="G50" s="32">
        <v>9.8513390408925261E-3</v>
      </c>
      <c r="H50" s="33">
        <v>1.5373514197995153E-2</v>
      </c>
      <c r="I50" s="32">
        <v>0</v>
      </c>
      <c r="J50" s="33">
        <v>0</v>
      </c>
      <c r="K50" s="32">
        <v>1.2492576854143955E-3</v>
      </c>
      <c r="L50" s="33">
        <v>1.9495299759710871E-3</v>
      </c>
      <c r="M50" s="32">
        <v>1.1127605673368901E-3</v>
      </c>
      <c r="N50" s="33">
        <v>1.7365193005651758E-3</v>
      </c>
      <c r="O50" s="32">
        <v>4.4821676863149307E-5</v>
      </c>
      <c r="P50" s="33">
        <v>6.9946499940298779E-5</v>
      </c>
      <c r="Q50" s="32">
        <v>-3.1833788134110197E-3</v>
      </c>
      <c r="R50" s="33">
        <v>-4.9678240879160729E-3</v>
      </c>
      <c r="S50" s="32">
        <v>0</v>
      </c>
      <c r="T50" s="33">
        <v>0</v>
      </c>
      <c r="U50" s="32">
        <v>1.4042187167107256E-2</v>
      </c>
      <c r="V50" s="33">
        <v>2.1913545243781529E-2</v>
      </c>
      <c r="W50" s="32">
        <v>-1.0133669377135002E-2</v>
      </c>
      <c r="X50" s="33">
        <v>-1.5814105006486168E-2</v>
      </c>
      <c r="Y50" s="32">
        <v>-9.3960306426943419E-5</v>
      </c>
      <c r="Z50" s="33">
        <v>-1.4662982350999165E-4</v>
      </c>
      <c r="AA50" s="32">
        <v>-9.4438296954586498E-3</v>
      </c>
      <c r="AB50" s="33">
        <v>-1.4737575197029118E-2</v>
      </c>
      <c r="AC50" s="32">
        <v>0</v>
      </c>
      <c r="AD50" s="33">
        <v>0</v>
      </c>
      <c r="AE50" s="32">
        <v>2.7464255640760715E-2</v>
      </c>
      <c r="AF50" s="33">
        <v>4.2859363816226015E-2</v>
      </c>
      <c r="AG50" s="32">
        <v>2.4770388721238046E-3</v>
      </c>
      <c r="AH50" s="33">
        <v>3.8655447865019177E-3</v>
      </c>
      <c r="AI50" s="32">
        <v>-3.9355783614894557E-2</v>
      </c>
      <c r="AJ50" s="33">
        <v>-6.1416696315630404E-2</v>
      </c>
      <c r="AK50" s="32">
        <v>0</v>
      </c>
      <c r="AL50" s="33">
        <v>0</v>
      </c>
      <c r="AM50" s="32">
        <v>0.13964022908210483</v>
      </c>
      <c r="AN50" s="33">
        <v>0.1296669224225232</v>
      </c>
      <c r="AO50" s="32">
        <v>-0.15566195999306021</v>
      </c>
      <c r="AP50" s="33">
        <v>-0.14232995726985997</v>
      </c>
      <c r="AQ50" s="32">
        <v>-1.9095836597858407E-2</v>
      </c>
      <c r="AR50" s="33">
        <v>-1.7460332679394397E-2</v>
      </c>
    </row>
    <row r="51" spans="2:44" ht="17.25" customHeight="1">
      <c r="B51" s="10" t="s">
        <v>47</v>
      </c>
      <c r="C51" s="32">
        <v>0</v>
      </c>
      <c r="D51" s="33">
        <v>0</v>
      </c>
      <c r="E51" s="32">
        <v>1.4039849086693312E-3</v>
      </c>
      <c r="F51" s="33">
        <v>2.9802423032632142E-3</v>
      </c>
      <c r="G51" s="32">
        <v>7.372787533177938E-3</v>
      </c>
      <c r="H51" s="33">
        <v>1.565023467394111E-2</v>
      </c>
      <c r="I51" s="32">
        <v>5.941898963746084E-6</v>
      </c>
      <c r="J51" s="33">
        <v>1.2612883902196614E-5</v>
      </c>
      <c r="K51" s="32">
        <v>-8.6204247841115134E-5</v>
      </c>
      <c r="L51" s="33">
        <v>-1.8298597410160156E-4</v>
      </c>
      <c r="M51" s="32">
        <v>1.2230287669137141E-3</v>
      </c>
      <c r="N51" s="33">
        <v>2.5961262452018907E-3</v>
      </c>
      <c r="O51" s="32">
        <v>4.5088819853544848E-5</v>
      </c>
      <c r="P51" s="33">
        <v>9.5710151513550557E-5</v>
      </c>
      <c r="Q51" s="32">
        <v>-3.2898106633447721E-3</v>
      </c>
      <c r="R51" s="33">
        <v>-6.9832893844408161E-3</v>
      </c>
      <c r="S51" s="32">
        <v>0</v>
      </c>
      <c r="T51" s="33">
        <v>0</v>
      </c>
      <c r="U51" s="32">
        <v>1.253407616726343E-2</v>
      </c>
      <c r="V51" s="33">
        <v>2.660611506244992E-2</v>
      </c>
      <c r="W51" s="32">
        <v>-9.4867336326402985E-3</v>
      </c>
      <c r="X51" s="33">
        <v>-2.0137513385794836E-2</v>
      </c>
      <c r="Y51" s="32">
        <v>-1.5250016943046951E-4</v>
      </c>
      <c r="Z51" s="33">
        <v>-3.237124939059477E-4</v>
      </c>
      <c r="AA51" s="32">
        <v>-1.6879790043198395E-2</v>
      </c>
      <c r="AB51" s="33">
        <v>-3.5830772856822346E-2</v>
      </c>
      <c r="AC51" s="32">
        <v>0</v>
      </c>
      <c r="AD51" s="33">
        <v>0</v>
      </c>
      <c r="AE51" s="32">
        <v>1.6749797364068786E-2</v>
      </c>
      <c r="AF51" s="33">
        <v>3.555483706929019E-2</v>
      </c>
      <c r="AG51" s="32">
        <v>1.2810172472330628E-3</v>
      </c>
      <c r="AH51" s="33">
        <v>2.719218538489887E-3</v>
      </c>
      <c r="AI51" s="32">
        <v>-1.7052811688038516E-2</v>
      </c>
      <c r="AJ51" s="33">
        <v>-3.6198046338288492E-2</v>
      </c>
      <c r="AK51" s="32">
        <v>0</v>
      </c>
      <c r="AL51" s="33">
        <v>0</v>
      </c>
      <c r="AM51" s="32">
        <v>2.6710297888646872E-3</v>
      </c>
      <c r="AN51" s="33">
        <v>6.017584438057888E-3</v>
      </c>
      <c r="AO51" s="32">
        <v>-0.28558815790855663</v>
      </c>
      <c r="AP51" s="33">
        <v>-0.57908950687599781</v>
      </c>
      <c r="AQ51" s="32">
        <v>-0.28924925585804195</v>
      </c>
      <c r="AR51" s="33">
        <v>-0.586513145943242</v>
      </c>
    </row>
    <row r="52" spans="2:44" ht="17.25" customHeight="1">
      <c r="B52" s="10" t="s">
        <v>48</v>
      </c>
      <c r="C52" s="32">
        <v>0</v>
      </c>
      <c r="D52" s="33">
        <v>0</v>
      </c>
      <c r="E52" s="32">
        <v>1.2607149834955589E-3</v>
      </c>
      <c r="F52" s="33">
        <v>2.7724678447462736E-3</v>
      </c>
      <c r="G52" s="32">
        <v>7.0577983313238057E-3</v>
      </c>
      <c r="H52" s="33">
        <v>1.5520969596194423E-2</v>
      </c>
      <c r="I52" s="32">
        <v>7.8557832678960438E-6</v>
      </c>
      <c r="J52" s="33">
        <v>1.7275836957875157E-5</v>
      </c>
      <c r="K52" s="32">
        <v>-1.487802136619365E-4</v>
      </c>
      <c r="L52" s="33">
        <v>-3.2718605213100105E-4</v>
      </c>
      <c r="M52" s="32">
        <v>1.1746377009524966E-3</v>
      </c>
      <c r="N52" s="33">
        <v>2.583173276871964E-3</v>
      </c>
      <c r="O52" s="32">
        <v>3.7030472026966521E-5</v>
      </c>
      <c r="P52" s="33">
        <v>8.1434578246941669E-5</v>
      </c>
      <c r="Q52" s="32">
        <v>-3.246100799673135E-3</v>
      </c>
      <c r="R52" s="33">
        <v>-7.1385762886277959E-3</v>
      </c>
      <c r="S52" s="32">
        <v>0</v>
      </c>
      <c r="T52" s="33">
        <v>0</v>
      </c>
      <c r="U52" s="32">
        <v>1.1500631569346664E-2</v>
      </c>
      <c r="V52" s="33">
        <v>2.529130821613812E-2</v>
      </c>
      <c r="W52" s="32">
        <v>-9.1407748092737773E-3</v>
      </c>
      <c r="X52" s="33">
        <v>-2.010169194984357E-2</v>
      </c>
      <c r="Y52" s="32">
        <v>-1.9547932933261514E-4</v>
      </c>
      <c r="Z52" s="33">
        <v>-4.2988317104386553E-4</v>
      </c>
      <c r="AA52" s="32">
        <v>-1.9613984861133971E-2</v>
      </c>
      <c r="AB52" s="33">
        <v>-4.313357344581048E-2</v>
      </c>
      <c r="AC52" s="32">
        <v>0</v>
      </c>
      <c r="AD52" s="33">
        <v>0</v>
      </c>
      <c r="AE52" s="32">
        <v>1.4403956439899779E-2</v>
      </c>
      <c r="AF52" s="33">
        <v>3.1676077931608315E-2</v>
      </c>
      <c r="AG52" s="32">
        <v>1.086723204026363E-3</v>
      </c>
      <c r="AH52" s="33">
        <v>2.3898384478218127E-3</v>
      </c>
      <c r="AI52" s="32">
        <v>-2.2486274822003605E-2</v>
      </c>
      <c r="AJ52" s="33">
        <v>-4.9450093564591402E-2</v>
      </c>
      <c r="AK52" s="32">
        <v>0</v>
      </c>
      <c r="AL52" s="33">
        <v>0</v>
      </c>
      <c r="AM52" s="32">
        <v>-1.9704439789725026E-2</v>
      </c>
      <c r="AN52" s="33">
        <v>-4.4138727369612774E-2</v>
      </c>
      <c r="AO52" s="32">
        <v>-0.29653377920529411</v>
      </c>
      <c r="AP52" s="33">
        <v>-0.6584047554969481</v>
      </c>
      <c r="AQ52" s="32">
        <v>-0.33454026534575865</v>
      </c>
      <c r="AR52" s="33">
        <v>-0.74279194161002327</v>
      </c>
    </row>
    <row r="53" spans="2:44" ht="17.25" customHeight="1">
      <c r="B53" s="10" t="s">
        <v>49</v>
      </c>
      <c r="C53" s="32">
        <v>0</v>
      </c>
      <c r="D53" s="33">
        <v>0</v>
      </c>
      <c r="E53" s="32">
        <v>5.8445370722215451E-4</v>
      </c>
      <c r="F53" s="33">
        <v>1.4910142247690494E-3</v>
      </c>
      <c r="G53" s="32">
        <v>5.9628926414450056E-3</v>
      </c>
      <c r="H53" s="33">
        <v>1.5212082050816811E-2</v>
      </c>
      <c r="I53" s="32">
        <v>5.6774207846110869E-6</v>
      </c>
      <c r="J53" s="33">
        <v>1.4483807776688451E-5</v>
      </c>
      <c r="K53" s="32">
        <v>-8.3103722584709772E-4</v>
      </c>
      <c r="L53" s="33">
        <v>-2.1200795028581965E-3</v>
      </c>
      <c r="M53" s="32">
        <v>1.2248235350249548E-3</v>
      </c>
      <c r="N53" s="33">
        <v>3.1246774397830634E-3</v>
      </c>
      <c r="O53" s="32">
        <v>3.100290615853929E-5</v>
      </c>
      <c r="P53" s="33">
        <v>7.9092276291881092E-5</v>
      </c>
      <c r="Q53" s="32">
        <v>-3.2992826040272316E-3</v>
      </c>
      <c r="R53" s="33">
        <v>-8.4168809836442371E-3</v>
      </c>
      <c r="S53" s="32">
        <v>0</v>
      </c>
      <c r="T53" s="33">
        <v>0</v>
      </c>
      <c r="U53" s="32">
        <v>1.1968714217465815E-2</v>
      </c>
      <c r="V53" s="33">
        <v>3.0533681162292492E-2</v>
      </c>
      <c r="W53" s="32">
        <v>-9.104903677372711E-3</v>
      </c>
      <c r="X53" s="33">
        <v>-2.3227743669624434E-2</v>
      </c>
      <c r="Y53" s="32">
        <v>-2.9861988247348314E-4</v>
      </c>
      <c r="Z53" s="33">
        <v>-7.6181652552653745E-4</v>
      </c>
      <c r="AA53" s="32">
        <v>-2.1594276063145679E-2</v>
      </c>
      <c r="AB53" s="33">
        <v>-5.5089688688566341E-2</v>
      </c>
      <c r="AC53" s="32">
        <v>0</v>
      </c>
      <c r="AD53" s="33">
        <v>0</v>
      </c>
      <c r="AE53" s="32">
        <v>1.1059411084791915E-2</v>
      </c>
      <c r="AF53" s="33">
        <v>2.8213935579895377E-2</v>
      </c>
      <c r="AG53" s="32">
        <v>5.4886456356617597E-4</v>
      </c>
      <c r="AH53" s="33">
        <v>1.4002218852180448E-3</v>
      </c>
      <c r="AI53" s="32">
        <v>-8.019527235790469E-3</v>
      </c>
      <c r="AJ53" s="33">
        <v>-2.0458813139060616E-2</v>
      </c>
      <c r="AK53" s="32">
        <v>0</v>
      </c>
      <c r="AL53" s="33">
        <v>0</v>
      </c>
      <c r="AM53" s="32">
        <v>-1.5974785685640591E-2</v>
      </c>
      <c r="AN53" s="33">
        <v>-4.3275574947314599E-2</v>
      </c>
      <c r="AO53" s="32">
        <v>-0.30844442150441076</v>
      </c>
      <c r="AP53" s="33">
        <v>-0.81492497609274039</v>
      </c>
      <c r="AQ53" s="32">
        <v>-0.33618101380224885</v>
      </c>
      <c r="AR53" s="33">
        <v>-0.88820638512249195</v>
      </c>
    </row>
    <row r="54" spans="2:44" ht="17.25" customHeight="1">
      <c r="B54" s="10" t="s">
        <v>50</v>
      </c>
      <c r="C54" s="32">
        <v>0</v>
      </c>
      <c r="D54" s="33">
        <v>0</v>
      </c>
      <c r="E54" s="32">
        <v>-2.9037868676136114E-3</v>
      </c>
      <c r="F54" s="33">
        <v>-1.1627293323825505E-2</v>
      </c>
      <c r="G54" s="32">
        <v>1.4186327570865354E-3</v>
      </c>
      <c r="H54" s="33">
        <v>5.6804648334911612E-3</v>
      </c>
      <c r="I54" s="32">
        <v>1.5544581792870105E-5</v>
      </c>
      <c r="J54" s="33">
        <v>6.2243346479196049E-5</v>
      </c>
      <c r="K54" s="32">
        <v>-7.6396687645728933E-3</v>
      </c>
      <c r="L54" s="33">
        <v>-3.0590629985030038E-2</v>
      </c>
      <c r="M54" s="32">
        <v>2.1001149313770728E-4</v>
      </c>
      <c r="N54" s="33">
        <v>8.409244009341954E-4</v>
      </c>
      <c r="O54" s="32">
        <v>2.569483547284479E-4</v>
      </c>
      <c r="P54" s="33">
        <v>1.0288681730821203E-3</v>
      </c>
      <c r="Q54" s="32">
        <v>-3.0771183485855946E-3</v>
      </c>
      <c r="R54" s="33">
        <v>-1.2321344252284483E-2</v>
      </c>
      <c r="S54" s="32">
        <v>0</v>
      </c>
      <c r="T54" s="33">
        <v>0</v>
      </c>
      <c r="U54" s="32">
        <v>-2.7854673692253584E-3</v>
      </c>
      <c r="V54" s="33">
        <v>-1.1153520427807706E-2</v>
      </c>
      <c r="W54" s="32">
        <v>4.1666156837895318E-2</v>
      </c>
      <c r="X54" s="33">
        <v>0.1668389070265559</v>
      </c>
      <c r="Y54" s="32">
        <v>-1.088120725494246E-4</v>
      </c>
      <c r="Z54" s="33">
        <v>-4.3570342534948736E-4</v>
      </c>
      <c r="AA54" s="32">
        <v>0.15153752748078486</v>
      </c>
      <c r="AB54" s="33">
        <v>0.60678395554366471</v>
      </c>
      <c r="AC54" s="32">
        <v>0</v>
      </c>
      <c r="AD54" s="33">
        <v>0</v>
      </c>
      <c r="AE54" s="32">
        <v>4.2794772850770268E-2</v>
      </c>
      <c r="AF54" s="33">
        <v>0.17135809181178363</v>
      </c>
      <c r="AG54" s="32">
        <v>1.3787033725323194E-3</v>
      </c>
      <c r="AH54" s="33">
        <v>5.5205802801072679E-3</v>
      </c>
      <c r="AI54" s="32">
        <v>0.30674111557445105</v>
      </c>
      <c r="AJ54" s="33">
        <v>1.2282474878029328</v>
      </c>
      <c r="AK54" s="32">
        <v>0</v>
      </c>
      <c r="AL54" s="33">
        <v>0</v>
      </c>
      <c r="AM54" s="32">
        <v>-9.4676988079285263E-3</v>
      </c>
      <c r="AN54" s="33">
        <v>-0.42277062765726647</v>
      </c>
      <c r="AO54" s="32">
        <v>-6.347578479339866E-4</v>
      </c>
      <c r="AP54" s="33">
        <v>-2.071925402331587E-3</v>
      </c>
      <c r="AQ54" s="32">
        <v>0.51940210322476998</v>
      </c>
      <c r="AR54" s="33">
        <v>1.6953904787451357</v>
      </c>
    </row>
    <row r="55" spans="2:44" ht="17.25" customHeight="1">
      <c r="B55" s="10" t="s">
        <v>51</v>
      </c>
      <c r="C55" s="32">
        <v>0</v>
      </c>
      <c r="D55" s="33">
        <v>0</v>
      </c>
      <c r="E55" s="32">
        <v>-2.3005192899194782E-3</v>
      </c>
      <c r="F55" s="33">
        <v>-7.8869598876956104E-3</v>
      </c>
      <c r="G55" s="32">
        <v>1.5157323959802405E-3</v>
      </c>
      <c r="H55" s="33">
        <v>5.1964444114678265E-3</v>
      </c>
      <c r="I55" s="32">
        <v>6.880401054676355E-6</v>
      </c>
      <c r="J55" s="33">
        <v>2.3588346930392134E-5</v>
      </c>
      <c r="K55" s="32">
        <v>-2.1927321582720927E-3</v>
      </c>
      <c r="L55" s="33">
        <v>-7.5174290659214549E-3</v>
      </c>
      <c r="M55" s="32">
        <v>2.4148972481219388E-4</v>
      </c>
      <c r="N55" s="33">
        <v>8.2790862968673551E-4</v>
      </c>
      <c r="O55" s="32">
        <v>7.3976652677054666E-5</v>
      </c>
      <c r="P55" s="33">
        <v>2.5361703979021044E-4</v>
      </c>
      <c r="Q55" s="32">
        <v>-2.4317856288065265E-3</v>
      </c>
      <c r="R55" s="33">
        <v>-8.3369853901738011E-3</v>
      </c>
      <c r="S55" s="32">
        <v>0</v>
      </c>
      <c r="T55" s="33">
        <v>0</v>
      </c>
      <c r="U55" s="32">
        <v>-5.4880919266373507E-3</v>
      </c>
      <c r="V55" s="33">
        <v>-1.8815039315271509E-2</v>
      </c>
      <c r="W55" s="32">
        <v>2.7362383245553845E-3</v>
      </c>
      <c r="X55" s="33">
        <v>9.3807524255531405E-3</v>
      </c>
      <c r="Y55" s="32">
        <v>-1.4907535618713386E-4</v>
      </c>
      <c r="Z55" s="33">
        <v>-5.1108085015583171E-4</v>
      </c>
      <c r="AA55" s="32">
        <v>-2.0301991036509759E-2</v>
      </c>
      <c r="AB55" s="33">
        <v>-6.9602106640416217E-2</v>
      </c>
      <c r="AC55" s="32">
        <v>0</v>
      </c>
      <c r="AD55" s="33">
        <v>0</v>
      </c>
      <c r="AE55" s="32">
        <v>-8.492348824317264E-3</v>
      </c>
      <c r="AF55" s="33">
        <v>-2.9114650254489227E-2</v>
      </c>
      <c r="AG55" s="32">
        <v>-4.6994136113853724E-4</v>
      </c>
      <c r="AH55" s="33">
        <v>-1.6111182727782669E-3</v>
      </c>
      <c r="AI55" s="32">
        <v>-4.8352298713960407E-2</v>
      </c>
      <c r="AJ55" s="33">
        <v>-0.16576806902072772</v>
      </c>
      <c r="AK55" s="32">
        <v>0</v>
      </c>
      <c r="AL55" s="33">
        <v>0</v>
      </c>
      <c r="AM55" s="32">
        <v>1.2892214922741507E-2</v>
      </c>
      <c r="AN55" s="33">
        <v>4.6972265452581041E-2</v>
      </c>
      <c r="AO55" s="32">
        <v>-0.342712628725374</v>
      </c>
      <c r="AP55" s="33">
        <v>-1.161863345682274</v>
      </c>
      <c r="AQ55" s="32">
        <v>-0.41542488059930149</v>
      </c>
      <c r="AR55" s="33">
        <v>-1.4083722080738943</v>
      </c>
    </row>
    <row r="56" spans="2:44" ht="17.25" customHeight="1">
      <c r="B56" s="10" t="s">
        <v>52</v>
      </c>
      <c r="C56" s="32">
        <v>0</v>
      </c>
      <c r="D56" s="33">
        <v>0</v>
      </c>
      <c r="E56" s="32">
        <v>-2.1718795198433227E-3</v>
      </c>
      <c r="F56" s="33">
        <v>-6.9448521289960929E-3</v>
      </c>
      <c r="G56" s="32">
        <v>1.5979716199625571E-3</v>
      </c>
      <c r="H56" s="33">
        <v>5.1097109694984155E-3</v>
      </c>
      <c r="I56" s="32">
        <v>6.6356529707656264E-6</v>
      </c>
      <c r="J56" s="33">
        <v>2.1218317241000761E-5</v>
      </c>
      <c r="K56" s="32">
        <v>-2.1804088321906168E-3</v>
      </c>
      <c r="L56" s="33">
        <v>-6.9721256552086608E-3</v>
      </c>
      <c r="M56" s="32">
        <v>2.4201554077729615E-4</v>
      </c>
      <c r="N56" s="33">
        <v>7.7387448440946471E-4</v>
      </c>
      <c r="O56" s="32">
        <v>6.1389364568342764E-5</v>
      </c>
      <c r="P56" s="33">
        <v>1.9630005040527365E-4</v>
      </c>
      <c r="Q56" s="32">
        <v>-2.2726903558392131E-3</v>
      </c>
      <c r="R56" s="33">
        <v>-7.267207187182656E-3</v>
      </c>
      <c r="S56" s="32">
        <v>0</v>
      </c>
      <c r="T56" s="33">
        <v>0</v>
      </c>
      <c r="U56" s="32">
        <v>-3.3302605257568008E-3</v>
      </c>
      <c r="V56" s="33">
        <v>-1.0648917995268903E-2</v>
      </c>
      <c r="W56" s="32">
        <v>-3.2617801089406262E-3</v>
      </c>
      <c r="X56" s="33">
        <v>-1.0429943432372912E-2</v>
      </c>
      <c r="Y56" s="32">
        <v>-1.4100762562885283E-4</v>
      </c>
      <c r="Z56" s="33">
        <v>-4.5088924137193231E-4</v>
      </c>
      <c r="AA56" s="32">
        <v>-3.2253122774000054E-2</v>
      </c>
      <c r="AB56" s="33">
        <v>-0.1031333305173221</v>
      </c>
      <c r="AC56" s="32">
        <v>0</v>
      </c>
      <c r="AD56" s="33">
        <v>0</v>
      </c>
      <c r="AE56" s="32">
        <v>-8.9331031130881478E-3</v>
      </c>
      <c r="AF56" s="33">
        <v>-2.8564696893477848E-2</v>
      </c>
      <c r="AG56" s="32">
        <v>-4.6693915848283751E-4</v>
      </c>
      <c r="AH56" s="33">
        <v>-1.4930954407335051E-3</v>
      </c>
      <c r="AI56" s="32">
        <v>-4.694183137616581E-2</v>
      </c>
      <c r="AJ56" s="33">
        <v>-0.15010228449287277</v>
      </c>
      <c r="AK56" s="32">
        <v>0</v>
      </c>
      <c r="AL56" s="33">
        <v>0</v>
      </c>
      <c r="AM56" s="32">
        <v>-7.970119508571627E-3</v>
      </c>
      <c r="AN56" s="33">
        <v>-2.7750058961612645E-2</v>
      </c>
      <c r="AO56" s="32">
        <v>-0.35846606315650886</v>
      </c>
      <c r="AP56" s="33">
        <v>-1.153754883129974</v>
      </c>
      <c r="AQ56" s="32">
        <v>-0.46648119387673781</v>
      </c>
      <c r="AR56" s="33">
        <v>-1.5014111812548399</v>
      </c>
    </row>
    <row r="57" spans="2:44" ht="17.25" customHeight="1">
      <c r="B57" s="10" t="s">
        <v>53</v>
      </c>
      <c r="C57" s="32">
        <v>0</v>
      </c>
      <c r="D57" s="33">
        <v>0</v>
      </c>
      <c r="E57" s="32">
        <v>-2.1490728413939841E-3</v>
      </c>
      <c r="F57" s="33">
        <v>-6.6054893732307995E-3</v>
      </c>
      <c r="G57" s="32">
        <v>1.6379832895234703E-3</v>
      </c>
      <c r="H57" s="33">
        <v>5.0345809616478832E-3</v>
      </c>
      <c r="I57" s="32">
        <v>6.3604162007235843E-6</v>
      </c>
      <c r="J57" s="33">
        <v>1.9549668496043893E-5</v>
      </c>
      <c r="K57" s="32">
        <v>-2.070856125631515E-3</v>
      </c>
      <c r="L57" s="33">
        <v>-6.3650788693023763E-3</v>
      </c>
      <c r="M57" s="32">
        <v>2.2324512164684229E-4</v>
      </c>
      <c r="N57" s="33">
        <v>6.861764991210606E-4</v>
      </c>
      <c r="O57" s="32">
        <v>5.7987974408035825E-5</v>
      </c>
      <c r="P57" s="33">
        <v>1.7823451180865035E-4</v>
      </c>
      <c r="Q57" s="32">
        <v>-2.2390947697151775E-3</v>
      </c>
      <c r="R57" s="33">
        <v>-6.8821849227855836E-3</v>
      </c>
      <c r="S57" s="32">
        <v>0</v>
      </c>
      <c r="T57" s="33">
        <v>0</v>
      </c>
      <c r="U57" s="32">
        <v>-2.9482762460054657E-3</v>
      </c>
      <c r="V57" s="33">
        <v>-9.0619578067467899E-3</v>
      </c>
      <c r="W57" s="32">
        <v>-4.8017062414329459E-3</v>
      </c>
      <c r="X57" s="33">
        <v>-1.4758745697324382E-2</v>
      </c>
      <c r="Y57" s="32">
        <v>-1.3833905236515509E-4</v>
      </c>
      <c r="Z57" s="33">
        <v>-4.2520528978773342E-4</v>
      </c>
      <c r="AA57" s="32">
        <v>-3.6668191321566956E-2</v>
      </c>
      <c r="AB57" s="33">
        <v>-0.11270504351685462</v>
      </c>
      <c r="AC57" s="32">
        <v>0</v>
      </c>
      <c r="AD57" s="33">
        <v>0</v>
      </c>
      <c r="AE57" s="32">
        <v>-9.5998985498086942E-3</v>
      </c>
      <c r="AF57" s="33">
        <v>-2.9506690807986846E-2</v>
      </c>
      <c r="AG57" s="32">
        <v>-4.5944908038875187E-4</v>
      </c>
      <c r="AH57" s="33">
        <v>-1.4121838774343587E-3</v>
      </c>
      <c r="AI57" s="32">
        <v>-5.2828067194616635E-2</v>
      </c>
      <c r="AJ57" s="33">
        <v>-0.16237478308832332</v>
      </c>
      <c r="AK57" s="32">
        <v>0</v>
      </c>
      <c r="AL57" s="33">
        <v>0</v>
      </c>
      <c r="AM57" s="32">
        <v>-1.7639444162800277E-3</v>
      </c>
      <c r="AN57" s="33">
        <v>-6.6068694849565901E-3</v>
      </c>
      <c r="AO57" s="32">
        <v>-0.37354136389512416</v>
      </c>
      <c r="AP57" s="33">
        <v>-1.1520260763188739</v>
      </c>
      <c r="AQ57" s="32">
        <v>-0.48728268293255039</v>
      </c>
      <c r="AR57" s="33">
        <v>-1.5028117674125336</v>
      </c>
    </row>
    <row r="58" spans="2:44" ht="17.25" customHeight="1">
      <c r="B58" s="10" t="s">
        <v>54</v>
      </c>
      <c r="C58" s="32">
        <v>0</v>
      </c>
      <c r="D58" s="33">
        <v>0</v>
      </c>
      <c r="E58" s="32">
        <v>-2.1243332529675696E-3</v>
      </c>
      <c r="F58" s="33">
        <v>-6.4128808421077821E-3</v>
      </c>
      <c r="G58" s="32">
        <v>1.6310345822329042E-3</v>
      </c>
      <c r="H58" s="33">
        <v>4.9237239075390349E-3</v>
      </c>
      <c r="I58" s="32">
        <v>6.1698466796711315E-6</v>
      </c>
      <c r="J58" s="33">
        <v>1.8625369402780478E-5</v>
      </c>
      <c r="K58" s="32">
        <v>-2.1077776623058542E-3</v>
      </c>
      <c r="L58" s="33">
        <v>-6.3629032644207939E-3</v>
      </c>
      <c r="M58" s="32">
        <v>1.720452758438018E-4</v>
      </c>
      <c r="N58" s="33">
        <v>5.1936571246180563E-4</v>
      </c>
      <c r="O58" s="32">
        <v>6.3173975348940203E-5</v>
      </c>
      <c r="P58" s="33">
        <v>1.9070792008246684E-4</v>
      </c>
      <c r="Q58" s="32">
        <v>-2.2087823474937762E-3</v>
      </c>
      <c r="R58" s="33">
        <v>-6.6678135272995043E-3</v>
      </c>
      <c r="S58" s="32">
        <v>0</v>
      </c>
      <c r="T58" s="33">
        <v>0</v>
      </c>
      <c r="U58" s="32">
        <v>-2.6264118540713088E-3</v>
      </c>
      <c r="V58" s="33">
        <v>-7.9285423974471136E-3</v>
      </c>
      <c r="W58" s="32">
        <v>-5.7706530983242521E-3</v>
      </c>
      <c r="X58" s="33">
        <v>-1.7420294414258741E-2</v>
      </c>
      <c r="Y58" s="32">
        <v>-1.3623688479480478E-4</v>
      </c>
      <c r="Z58" s="33">
        <v>-4.112682919545918E-4</v>
      </c>
      <c r="AA58" s="32">
        <v>-3.8526489197190483E-2</v>
      </c>
      <c r="AB58" s="33">
        <v>-0.11630274305653954</v>
      </c>
      <c r="AC58" s="32">
        <v>0</v>
      </c>
      <c r="AD58" s="33">
        <v>0</v>
      </c>
      <c r="AE58" s="32">
        <v>-9.7170948738780627E-3</v>
      </c>
      <c r="AF58" s="33">
        <v>-2.9333708103749689E-2</v>
      </c>
      <c r="AG58" s="32">
        <v>-4.8149793530372076E-4</v>
      </c>
      <c r="AH58" s="33">
        <v>-1.4535331876528446E-3</v>
      </c>
      <c r="AI58" s="32">
        <v>-5.1862393744007029E-2</v>
      </c>
      <c r="AJ58" s="33">
        <v>-0.15656081775409181</v>
      </c>
      <c r="AK58" s="32">
        <v>0</v>
      </c>
      <c r="AL58" s="33">
        <v>0</v>
      </c>
      <c r="AM58" s="32">
        <v>-8.8039018496485211E-3</v>
      </c>
      <c r="AN58" s="33">
        <v>-3.277465417224068E-2</v>
      </c>
      <c r="AO58" s="32">
        <v>-0.37386816686683699</v>
      </c>
      <c r="AP58" s="33">
        <v>-1.1475395500553398</v>
      </c>
      <c r="AQ58" s="32">
        <v>-0.49636131588671706</v>
      </c>
      <c r="AR58" s="33">
        <v>-1.5235162861576168</v>
      </c>
    </row>
    <row r="59" spans="2:44">
      <c r="B59" s="10" t="s">
        <v>39</v>
      </c>
      <c r="C59" s="32">
        <v>0</v>
      </c>
      <c r="D59" s="33">
        <v>0</v>
      </c>
      <c r="E59" s="32">
        <v>-5.7289252439925997E-3</v>
      </c>
      <c r="F59" s="33">
        <v>-1.8659900908204463E-2</v>
      </c>
      <c r="G59" s="32">
        <v>1.1810755013270668E-3</v>
      </c>
      <c r="H59" s="33">
        <v>3.8469260605169531E-3</v>
      </c>
      <c r="I59" s="32">
        <v>-9.8239764171992316E-4</v>
      </c>
      <c r="J59" s="33">
        <v>-3.199804826597763E-3</v>
      </c>
      <c r="K59" s="32">
        <v>7.2571623190698098E-4</v>
      </c>
      <c r="L59" s="33">
        <v>2.3637580171005368E-3</v>
      </c>
      <c r="M59" s="32">
        <v>-1.204770925693488E-3</v>
      </c>
      <c r="N59" s="33">
        <v>-3.9241053309431173E-3</v>
      </c>
      <c r="O59" s="32">
        <v>0</v>
      </c>
      <c r="P59" s="33">
        <v>0</v>
      </c>
      <c r="Q59" s="32">
        <v>1.1677565693347658E-3</v>
      </c>
      <c r="R59" s="33">
        <v>3.8035444591533185E-3</v>
      </c>
      <c r="S59" s="32">
        <v>0</v>
      </c>
      <c r="T59" s="33">
        <v>0</v>
      </c>
      <c r="U59" s="32">
        <v>4.7923292232286974E-3</v>
      </c>
      <c r="V59" s="33">
        <v>1.5609278288055251E-2</v>
      </c>
      <c r="W59" s="32">
        <v>-7.558338773091311E-3</v>
      </c>
      <c r="X59" s="33">
        <v>-2.461855348599995E-2</v>
      </c>
      <c r="Y59" s="32">
        <v>-2.4255824547836369E-4</v>
      </c>
      <c r="Z59" s="33">
        <v>-7.9004571229868148E-4</v>
      </c>
      <c r="AA59" s="32">
        <v>-3.3084610337897113E-2</v>
      </c>
      <c r="AB59" s="33">
        <v>-0.10776114614850307</v>
      </c>
      <c r="AC59" s="32">
        <v>0</v>
      </c>
      <c r="AD59" s="33">
        <v>0</v>
      </c>
      <c r="AE59" s="32">
        <v>-4.0032966379404122E-3</v>
      </c>
      <c r="AF59" s="33">
        <v>-1.3039290161527273E-2</v>
      </c>
      <c r="AG59" s="32">
        <v>-1.9346743547821177E-4</v>
      </c>
      <c r="AH59" s="33">
        <v>-6.3015016276768421E-4</v>
      </c>
      <c r="AI59" s="32">
        <v>-2.0087535483777064E-2</v>
      </c>
      <c r="AJ59" s="33">
        <v>-6.5427877944538082E-2</v>
      </c>
      <c r="AK59" s="32">
        <v>0</v>
      </c>
      <c r="AL59" s="33">
        <v>0</v>
      </c>
      <c r="AM59" s="32">
        <v>3.0662300568939926E-3</v>
      </c>
      <c r="AN59" s="33">
        <v>1.0109973504302872E-2</v>
      </c>
      <c r="AO59" s="32">
        <v>-0.35644075970114442</v>
      </c>
      <c r="AP59" s="33">
        <v>-1.1602723240205248</v>
      </c>
      <c r="AQ59" s="32">
        <v>-0.4185935528435214</v>
      </c>
      <c r="AR59" s="33">
        <v>-1.362589718372776</v>
      </c>
    </row>
    <row r="61" spans="2:44">
      <c r="E61" s="4"/>
      <c r="G61" s="4"/>
      <c r="I61" s="4"/>
      <c r="K61" s="4"/>
      <c r="M61" s="4"/>
      <c r="O61" s="4"/>
      <c r="Q61" s="4"/>
      <c r="S61" s="4"/>
      <c r="U61" s="4"/>
      <c r="W61" s="4"/>
      <c r="Y61" s="4"/>
      <c r="AA61" s="4"/>
      <c r="AC61" s="4"/>
      <c r="AE61" s="4"/>
      <c r="AG61" s="4"/>
      <c r="AI61" s="4"/>
      <c r="AK61" s="4"/>
      <c r="AO61" s="4"/>
      <c r="AQ61" s="4"/>
    </row>
    <row r="62" spans="2:44" ht="147.75" customHeight="1">
      <c r="B62" s="5" t="s">
        <v>4</v>
      </c>
      <c r="C62" s="55" t="s">
        <v>86</v>
      </c>
      <c r="D62" s="56"/>
      <c r="E62" s="55" t="s">
        <v>70</v>
      </c>
      <c r="F62" s="56"/>
      <c r="G62" s="55" t="s">
        <v>71</v>
      </c>
      <c r="H62" s="56"/>
      <c r="I62" s="55" t="s">
        <v>72</v>
      </c>
      <c r="J62" s="56"/>
      <c r="K62" s="55" t="s">
        <v>73</v>
      </c>
      <c r="L62" s="56"/>
      <c r="M62" s="55" t="s">
        <v>73</v>
      </c>
      <c r="N62" s="56"/>
      <c r="O62" s="55" t="s">
        <v>74</v>
      </c>
      <c r="P62" s="56"/>
      <c r="Q62" s="55" t="s">
        <v>75</v>
      </c>
      <c r="R62" s="56"/>
      <c r="S62" s="55" t="s">
        <v>17</v>
      </c>
      <c r="T62" s="56"/>
      <c r="U62" s="55" t="s">
        <v>76</v>
      </c>
      <c r="V62" s="56"/>
      <c r="W62" s="55" t="s">
        <v>76</v>
      </c>
      <c r="X62" s="56"/>
      <c r="Y62" s="55" t="s">
        <v>77</v>
      </c>
      <c r="Z62" s="56"/>
      <c r="AA62" s="55" t="s">
        <v>78</v>
      </c>
      <c r="AB62" s="56"/>
      <c r="AC62" s="55" t="s">
        <v>79</v>
      </c>
      <c r="AD62" s="56"/>
      <c r="AE62" s="55" t="s">
        <v>80</v>
      </c>
      <c r="AF62" s="56"/>
      <c r="AG62" s="55" t="s">
        <v>81</v>
      </c>
      <c r="AH62" s="56"/>
      <c r="AI62" s="55" t="s">
        <v>82</v>
      </c>
      <c r="AJ62" s="56"/>
      <c r="AK62" s="55" t="s">
        <v>83</v>
      </c>
      <c r="AL62" s="56"/>
      <c r="AM62" s="55" t="s">
        <v>83</v>
      </c>
      <c r="AN62" s="56"/>
      <c r="AO62" s="55" t="s">
        <v>84</v>
      </c>
      <c r="AP62" s="56"/>
      <c r="AQ62" s="55"/>
      <c r="AR62" s="56"/>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63">
    <mergeCell ref="AM4:AN4"/>
    <mergeCell ref="AM33:AN33"/>
    <mergeCell ref="AM62:AN62"/>
    <mergeCell ref="AO4:AP4"/>
    <mergeCell ref="AQ4:AR4"/>
    <mergeCell ref="AO33:AP33"/>
    <mergeCell ref="AQ33:AR33"/>
    <mergeCell ref="AO62:AP62"/>
    <mergeCell ref="AQ62:AR62"/>
    <mergeCell ref="AI62:AJ62"/>
    <mergeCell ref="Q62:R62"/>
    <mergeCell ref="S62:T62"/>
    <mergeCell ref="AG62:AH62"/>
    <mergeCell ref="AK62:AL62"/>
    <mergeCell ref="AE62:AF62"/>
    <mergeCell ref="W62:X62"/>
    <mergeCell ref="Y62:Z62"/>
    <mergeCell ref="AA62:AB62"/>
    <mergeCell ref="AC62:AD62"/>
    <mergeCell ref="U62:V62"/>
    <mergeCell ref="W4:X4"/>
    <mergeCell ref="AE4:AF4"/>
    <mergeCell ref="Y33:Z33"/>
    <mergeCell ref="Y4:Z4"/>
    <mergeCell ref="AA4:AB4"/>
    <mergeCell ref="AA33:AB33"/>
    <mergeCell ref="AC4:AD4"/>
    <mergeCell ref="AC33:AD33"/>
    <mergeCell ref="AE33:AF33"/>
    <mergeCell ref="W33:X33"/>
    <mergeCell ref="AK33:AL33"/>
    <mergeCell ref="AI33:AJ33"/>
    <mergeCell ref="AG33:AH33"/>
    <mergeCell ref="AK4:AL4"/>
    <mergeCell ref="AI4:AJ4"/>
    <mergeCell ref="AG4:AH4"/>
    <mergeCell ref="E4:F4"/>
    <mergeCell ref="K4:L4"/>
    <mergeCell ref="G4:H4"/>
    <mergeCell ref="I4:J4"/>
    <mergeCell ref="E62:F62"/>
    <mergeCell ref="E33:F33"/>
    <mergeCell ref="K33:L33"/>
    <mergeCell ref="G62:H62"/>
    <mergeCell ref="I62:J62"/>
    <mergeCell ref="G33:H33"/>
    <mergeCell ref="K62:L62"/>
    <mergeCell ref="C4:D4"/>
    <mergeCell ref="C33:D33"/>
    <mergeCell ref="C62:D62"/>
    <mergeCell ref="U4:V4"/>
    <mergeCell ref="O4:P4"/>
    <mergeCell ref="M4:N4"/>
    <mergeCell ref="I33:J33"/>
    <mergeCell ref="O33:P33"/>
    <mergeCell ref="U33:V33"/>
    <mergeCell ref="M62:N62"/>
    <mergeCell ref="O62:P62"/>
    <mergeCell ref="M33:N33"/>
    <mergeCell ref="S4:T4"/>
    <mergeCell ref="Q33:R33"/>
    <mergeCell ref="S33:T33"/>
    <mergeCell ref="Q4:R4"/>
  </mergeCells>
  <conditionalFormatting sqref="AK36:AK59 AI36:AI59 AG36:AG59 AE36:AE59 AC36:AC59 AA36:AA59 Y36:Y59 W36:W59 U36:U59 S36:S59 Q36:Q59 O36:O59 M36:M59 K36:K59 I36:I59 G36:G59 E36:E59">
    <cfRule type="cellIs" dxfId="25" priority="243" operator="between">
      <formula>-0.03</formula>
      <formula>-0.05</formula>
    </cfRule>
    <cfRule type="cellIs" dxfId="24" priority="244" operator="between">
      <formula>0.03</formula>
      <formula>0.05</formula>
    </cfRule>
    <cfRule type="cellIs" dxfId="23" priority="245" operator="lessThan">
      <formula>-0.05</formula>
    </cfRule>
    <cfRule type="cellIs" dxfId="22" priority="246" operator="greaterThan">
      <formula>0.05</formula>
    </cfRule>
  </conditionalFormatting>
  <conditionalFormatting sqref="AM36:AM59">
    <cfRule type="cellIs" dxfId="21" priority="13" operator="between">
      <formula>-0.03</formula>
      <formula>-0.05</formula>
    </cfRule>
    <cfRule type="cellIs" dxfId="20" priority="14" operator="between">
      <formula>0.03</formula>
      <formula>0.05</formula>
    </cfRule>
    <cfRule type="cellIs" dxfId="19" priority="15" operator="lessThan">
      <formula>-0.05</formula>
    </cfRule>
    <cfRule type="cellIs" dxfId="18" priority="16" operator="greaterThan">
      <formula>0.05</formula>
    </cfRule>
  </conditionalFormatting>
  <conditionalFormatting sqref="AO36:AO59">
    <cfRule type="cellIs" dxfId="17" priority="9" operator="between">
      <formula>-0.03</formula>
      <formula>-0.05</formula>
    </cfRule>
    <cfRule type="cellIs" dxfId="16" priority="10" operator="between">
      <formula>0.03</formula>
      <formula>0.05</formula>
    </cfRule>
    <cfRule type="cellIs" dxfId="15" priority="11" operator="lessThan">
      <formula>-0.05</formula>
    </cfRule>
    <cfRule type="cellIs" dxfId="14" priority="12" operator="greaterThan">
      <formula>0.05</formula>
    </cfRule>
  </conditionalFormatting>
  <conditionalFormatting sqref="AQ36:AQ59">
    <cfRule type="cellIs" dxfId="13" priority="5" operator="between">
      <formula>-0.03</formula>
      <formula>-0.05</formula>
    </cfRule>
    <cfRule type="cellIs" dxfId="12" priority="6" operator="between">
      <formula>0.03</formula>
      <formula>0.05</formula>
    </cfRule>
    <cfRule type="cellIs" dxfId="11" priority="7" operator="lessThan">
      <formula>-0.05</formula>
    </cfRule>
    <cfRule type="cellIs" dxfId="10" priority="8" operator="greaterThan">
      <formula>0.05</formula>
    </cfRule>
  </conditionalFormatting>
  <conditionalFormatting sqref="C36:C59">
    <cfRule type="cellIs" dxfId="9" priority="1" operator="between">
      <formula>-0.03</formula>
      <formula>-0.05</formula>
    </cfRule>
    <cfRule type="cellIs" dxfId="8" priority="2" operator="between">
      <formula>0.03</formula>
      <formula>0.05</formula>
    </cfRule>
    <cfRule type="cellIs" dxfId="7" priority="3" operator="lessThan">
      <formula>-0.05</formula>
    </cfRule>
    <cfRule type="cellIs" dxfId="6" priority="4" operator="greaterThan">
      <formula>0.05</formula>
    </cfRule>
  </conditionalFormatting>
  <pageMargins left="0.25" right="0.34" top="0.74803149606299213" bottom="0.74803149606299213" header="0.31496062992125984" footer="0.31496062992125984"/>
  <pageSetup paperSize="8" scale="2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7"/>
  <sheetViews>
    <sheetView showGridLines="0" view="pageBreakPreview" zoomScale="60" zoomScaleNormal="70" workbookViewId="0">
      <pane xSplit="3" ySplit="3" topLeftCell="D4" activePane="bottomRight" state="frozen"/>
      <selection activeCell="B1" sqref="B1"/>
      <selection pane="topRight" activeCell="B1" sqref="B1"/>
      <selection pane="bottomLeft" activeCell="B1" sqref="B1"/>
      <selection pane="bottomRight"/>
    </sheetView>
  </sheetViews>
  <sheetFormatPr defaultColWidth="40.85546875" defaultRowHeight="12.75"/>
  <cols>
    <col min="1" max="1" width="2.85546875" style="11" customWidth="1"/>
    <col min="2" max="2" width="47" style="12" customWidth="1"/>
    <col min="3" max="16" width="14.28515625" style="12" customWidth="1"/>
    <col min="17" max="17" width="100" style="12" customWidth="1"/>
    <col min="18" max="18" width="2.85546875" style="12" customWidth="1"/>
    <col min="19" max="19" width="14.28515625" style="12" customWidth="1"/>
    <col min="20" max="16384" width="40.85546875" style="12"/>
  </cols>
  <sheetData>
    <row r="1" spans="1:19" ht="15" customHeight="1">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c r="B2" s="58" t="s">
        <v>138</v>
      </c>
      <c r="C2" s="59"/>
      <c r="D2" s="59"/>
      <c r="E2" s="59"/>
      <c r="F2" s="59"/>
      <c r="G2" s="59"/>
      <c r="H2" s="59"/>
      <c r="I2" s="59"/>
      <c r="J2" s="59"/>
      <c r="K2" s="59"/>
      <c r="L2" s="60"/>
      <c r="M2" s="61" t="s">
        <v>5</v>
      </c>
      <c r="N2" s="62"/>
      <c r="O2" s="63"/>
      <c r="P2" s="63"/>
      <c r="Q2" s="64"/>
    </row>
    <row r="3" spans="1:19" ht="60" customHeight="1">
      <c r="A3" s="15"/>
      <c r="B3" s="16"/>
      <c r="C3" s="16" t="s">
        <v>6</v>
      </c>
      <c r="D3" s="16" t="s">
        <v>7</v>
      </c>
      <c r="E3" s="16" t="s">
        <v>8</v>
      </c>
      <c r="F3" s="16" t="s">
        <v>9</v>
      </c>
      <c r="G3" s="16" t="s">
        <v>10</v>
      </c>
      <c r="H3" s="16" t="s">
        <v>18</v>
      </c>
      <c r="I3" s="16" t="s">
        <v>11</v>
      </c>
      <c r="J3" s="16" t="s">
        <v>19</v>
      </c>
      <c r="K3" s="16" t="s">
        <v>12</v>
      </c>
      <c r="L3" s="16" t="s">
        <v>13</v>
      </c>
      <c r="M3" s="16" t="s">
        <v>61</v>
      </c>
      <c r="N3" s="16" t="s">
        <v>59</v>
      </c>
      <c r="O3" s="16" t="s">
        <v>14</v>
      </c>
      <c r="P3" s="16" t="s">
        <v>62</v>
      </c>
      <c r="Q3" s="16" t="s">
        <v>15</v>
      </c>
      <c r="S3" s="17"/>
    </row>
    <row r="4" spans="1:19" ht="75" customHeight="1">
      <c r="A4" s="15"/>
      <c r="B4" s="18" t="s">
        <v>64</v>
      </c>
      <c r="C4" s="35" t="s">
        <v>87</v>
      </c>
      <c r="D4" s="19" t="s">
        <v>88</v>
      </c>
      <c r="E4" s="36">
        <v>5.2939999999999996</v>
      </c>
      <c r="F4" s="38">
        <v>1.7410000000000001</v>
      </c>
      <c r="G4" s="36">
        <v>0.25700000000000001</v>
      </c>
      <c r="H4" s="37">
        <v>16.989999999999998</v>
      </c>
      <c r="I4" s="37">
        <v>0</v>
      </c>
      <c r="J4" s="37">
        <v>0</v>
      </c>
      <c r="K4" s="38">
        <v>0</v>
      </c>
      <c r="L4" s="35">
        <v>999</v>
      </c>
      <c r="M4" s="20">
        <v>3.6394928098990649</v>
      </c>
      <c r="N4" s="20">
        <v>4.6853823410658109</v>
      </c>
      <c r="O4" s="21">
        <f>IFERROR((M4-N4)/N4,0)</f>
        <v>-0.22322394524772796</v>
      </c>
      <c r="P4" s="34">
        <v>105.08660160356214</v>
      </c>
      <c r="Q4" s="22" t="s">
        <v>114</v>
      </c>
      <c r="S4" s="23"/>
    </row>
    <row r="5" spans="1:19" ht="75" customHeight="1">
      <c r="A5" s="15"/>
      <c r="B5" s="24" t="s">
        <v>37</v>
      </c>
      <c r="C5" s="35" t="s">
        <v>89</v>
      </c>
      <c r="D5" s="25">
        <v>2</v>
      </c>
      <c r="E5" s="38">
        <v>5.2939999999999996</v>
      </c>
      <c r="F5" s="38">
        <v>1.7410000000000001</v>
      </c>
      <c r="G5" s="38">
        <v>0.25700000000000001</v>
      </c>
      <c r="H5" s="39">
        <v>0</v>
      </c>
      <c r="I5" s="39">
        <v>0</v>
      </c>
      <c r="J5" s="37">
        <v>0</v>
      </c>
      <c r="K5" s="38">
        <v>0</v>
      </c>
      <c r="L5" s="35">
        <v>0</v>
      </c>
      <c r="M5" s="20">
        <v>0.77473480096570591</v>
      </c>
      <c r="N5" s="20">
        <v>0.49953433761119742</v>
      </c>
      <c r="O5" s="21">
        <f t="shared" ref="O5:O27" si="1">IFERROR((M5-N5)/N5,0)</f>
        <v>0.55091400657366874</v>
      </c>
      <c r="P5" s="34">
        <v>21.515650702161906</v>
      </c>
      <c r="Q5" s="22" t="s">
        <v>115</v>
      </c>
      <c r="S5" s="23"/>
    </row>
    <row r="6" spans="1:19" ht="75" customHeight="1">
      <c r="A6" s="15"/>
      <c r="B6" s="24" t="s">
        <v>65</v>
      </c>
      <c r="C6" s="35" t="s">
        <v>90</v>
      </c>
      <c r="D6" s="25" t="s">
        <v>91</v>
      </c>
      <c r="E6" s="38">
        <v>6.4189999999999996</v>
      </c>
      <c r="F6" s="38">
        <v>2.1110000000000002</v>
      </c>
      <c r="G6" s="38">
        <v>0.312</v>
      </c>
      <c r="H6" s="39">
        <v>12.3</v>
      </c>
      <c r="I6" s="39">
        <v>0</v>
      </c>
      <c r="J6" s="37">
        <v>0</v>
      </c>
      <c r="K6" s="38">
        <v>0</v>
      </c>
      <c r="L6" s="35">
        <v>0</v>
      </c>
      <c r="M6" s="20">
        <v>2.3729282033667798</v>
      </c>
      <c r="N6" s="20">
        <v>1.5741411492477746</v>
      </c>
      <c r="O6" s="21">
        <f t="shared" si="1"/>
        <v>0.50744309333423931</v>
      </c>
      <c r="P6" s="34">
        <v>207.54129056048123</v>
      </c>
      <c r="Q6" s="22" t="s">
        <v>124</v>
      </c>
      <c r="S6" s="23"/>
    </row>
    <row r="7" spans="1:19" ht="75" customHeight="1">
      <c r="A7" s="15"/>
      <c r="B7" s="24" t="s">
        <v>66</v>
      </c>
      <c r="C7" s="35" t="s">
        <v>92</v>
      </c>
      <c r="D7" s="25" t="s">
        <v>91</v>
      </c>
      <c r="E7" s="38">
        <v>6.4189999999999996</v>
      </c>
      <c r="F7" s="38">
        <v>2.1110000000000002</v>
      </c>
      <c r="G7" s="38">
        <v>0.312</v>
      </c>
      <c r="H7" s="39">
        <v>16.36</v>
      </c>
      <c r="I7" s="39">
        <v>0</v>
      </c>
      <c r="J7" s="37">
        <v>0</v>
      </c>
      <c r="K7" s="38">
        <v>0</v>
      </c>
      <c r="L7" s="35">
        <v>0</v>
      </c>
      <c r="M7" s="20">
        <v>3.937596116473272</v>
      </c>
      <c r="N7" s="20">
        <v>4.0765009411543467</v>
      </c>
      <c r="O7" s="21">
        <f t="shared" si="1"/>
        <v>-3.4074522902413674E-2</v>
      </c>
      <c r="P7" s="34">
        <v>110.16081566121476</v>
      </c>
      <c r="Q7" s="22" t="s">
        <v>116</v>
      </c>
      <c r="S7" s="23"/>
    </row>
    <row r="8" spans="1:19" ht="75" customHeight="1">
      <c r="A8" s="15"/>
      <c r="B8" s="24" t="s">
        <v>67</v>
      </c>
      <c r="C8" s="35" t="s">
        <v>93</v>
      </c>
      <c r="D8" s="25" t="s">
        <v>91</v>
      </c>
      <c r="E8" s="38">
        <v>6.4189999999999996</v>
      </c>
      <c r="F8" s="38">
        <v>2.1110000000000002</v>
      </c>
      <c r="G8" s="38">
        <v>0.312</v>
      </c>
      <c r="H8" s="39">
        <v>22.65</v>
      </c>
      <c r="I8" s="39">
        <v>0</v>
      </c>
      <c r="J8" s="37">
        <v>0</v>
      </c>
      <c r="K8" s="38">
        <v>0</v>
      </c>
      <c r="L8" s="35">
        <v>0</v>
      </c>
      <c r="M8" s="20">
        <v>2.9131099373228704</v>
      </c>
      <c r="N8" s="20">
        <v>3.8762718190624361</v>
      </c>
      <c r="O8" s="21">
        <f t="shared" si="1"/>
        <v>-0.24847635220084441</v>
      </c>
      <c r="P8" s="34">
        <v>216.10187499575716</v>
      </c>
      <c r="Q8" s="22" t="s">
        <v>125</v>
      </c>
      <c r="S8" s="23"/>
    </row>
    <row r="9" spans="1:19" ht="75" customHeight="1">
      <c r="A9" s="15"/>
      <c r="B9" s="24" t="s">
        <v>68</v>
      </c>
      <c r="C9" s="35" t="s">
        <v>94</v>
      </c>
      <c r="D9" s="25" t="s">
        <v>91</v>
      </c>
      <c r="E9" s="38">
        <v>6.4189999999999996</v>
      </c>
      <c r="F9" s="38">
        <v>2.1110000000000002</v>
      </c>
      <c r="G9" s="38">
        <v>0.312</v>
      </c>
      <c r="H9" s="39">
        <v>36.909999999999997</v>
      </c>
      <c r="I9" s="39">
        <v>0</v>
      </c>
      <c r="J9" s="37">
        <v>0</v>
      </c>
      <c r="K9" s="38">
        <v>0</v>
      </c>
      <c r="L9" s="35">
        <v>0</v>
      </c>
      <c r="M9" s="20">
        <v>2.5393293216561519</v>
      </c>
      <c r="N9" s="20">
        <v>3.3986411793372322</v>
      </c>
      <c r="O9" s="21">
        <f t="shared" si="1"/>
        <v>-0.25283982990185933</v>
      </c>
      <c r="P9" s="34">
        <v>448.7717132100916</v>
      </c>
      <c r="Q9" s="22" t="s">
        <v>126</v>
      </c>
      <c r="S9" s="23"/>
    </row>
    <row r="10" spans="1:19" ht="75" customHeight="1">
      <c r="A10" s="15"/>
      <c r="B10" s="24" t="s">
        <v>69</v>
      </c>
      <c r="C10" s="35" t="s">
        <v>95</v>
      </c>
      <c r="D10" s="25" t="s">
        <v>91</v>
      </c>
      <c r="E10" s="38">
        <v>6.4189999999999996</v>
      </c>
      <c r="F10" s="38">
        <v>2.1110000000000002</v>
      </c>
      <c r="G10" s="38">
        <v>0.312</v>
      </c>
      <c r="H10" s="39">
        <v>78.25</v>
      </c>
      <c r="I10" s="39">
        <v>0</v>
      </c>
      <c r="J10" s="37">
        <v>0</v>
      </c>
      <c r="K10" s="38">
        <v>0</v>
      </c>
      <c r="L10" s="35">
        <v>0</v>
      </c>
      <c r="M10" s="20">
        <v>2.345947215848168</v>
      </c>
      <c r="N10" s="20">
        <v>3.7995062117543545</v>
      </c>
      <c r="O10" s="21">
        <f t="shared" si="1"/>
        <v>-0.38256523740094939</v>
      </c>
      <c r="P10" s="34">
        <v>1110.2056114205509</v>
      </c>
      <c r="Q10" s="22" t="s">
        <v>127</v>
      </c>
      <c r="S10" s="23"/>
    </row>
    <row r="11" spans="1:19" ht="75" customHeight="1">
      <c r="A11" s="15"/>
      <c r="B11" s="24" t="s">
        <v>38</v>
      </c>
      <c r="C11" s="35" t="s">
        <v>96</v>
      </c>
      <c r="D11" s="25">
        <v>4</v>
      </c>
      <c r="E11" s="38">
        <v>6.4189999999999996</v>
      </c>
      <c r="F11" s="38">
        <v>2.1110000000000002</v>
      </c>
      <c r="G11" s="38">
        <v>0.312</v>
      </c>
      <c r="H11" s="39">
        <v>0</v>
      </c>
      <c r="I11" s="39">
        <v>0</v>
      </c>
      <c r="J11" s="37">
        <v>0</v>
      </c>
      <c r="K11" s="38">
        <v>0</v>
      </c>
      <c r="L11" s="35">
        <v>0</v>
      </c>
      <c r="M11" s="20">
        <v>1.0027191612866135</v>
      </c>
      <c r="N11" s="20">
        <v>0.62798418080601848</v>
      </c>
      <c r="O11" s="21">
        <f t="shared" si="1"/>
        <v>0.59672678378557598</v>
      </c>
      <c r="P11" s="34">
        <v>79.198229574959768</v>
      </c>
      <c r="Q11" s="22" t="s">
        <v>117</v>
      </c>
      <c r="S11" s="23"/>
    </row>
    <row r="12" spans="1:19" ht="75" customHeight="1">
      <c r="A12" s="15"/>
      <c r="B12" s="24" t="s">
        <v>40</v>
      </c>
      <c r="C12" s="35" t="s">
        <v>97</v>
      </c>
      <c r="D12" s="25">
        <v>0</v>
      </c>
      <c r="E12" s="38">
        <v>4.5</v>
      </c>
      <c r="F12" s="38">
        <v>1.4430000000000001</v>
      </c>
      <c r="G12" s="38">
        <v>0.20799999999999999</v>
      </c>
      <c r="H12" s="39">
        <v>16.48</v>
      </c>
      <c r="I12" s="39">
        <v>3.67</v>
      </c>
      <c r="J12" s="37">
        <v>3.67</v>
      </c>
      <c r="K12" s="38">
        <v>0.13300000000000001</v>
      </c>
      <c r="L12" s="35">
        <v>0</v>
      </c>
      <c r="M12" s="20">
        <v>11.979564921760613</v>
      </c>
      <c r="N12" s="20">
        <v>5.0822254011126393</v>
      </c>
      <c r="O12" s="21">
        <f t="shared" si="1"/>
        <v>1.3571494721855422</v>
      </c>
      <c r="P12" s="34">
        <v>493.79576257124501</v>
      </c>
      <c r="Q12" s="22" t="s">
        <v>118</v>
      </c>
      <c r="S12" s="23"/>
    </row>
    <row r="13" spans="1:19" ht="75" customHeight="1">
      <c r="A13" s="15"/>
      <c r="B13" s="24" t="s">
        <v>41</v>
      </c>
      <c r="C13" s="35" t="s">
        <v>98</v>
      </c>
      <c r="D13" s="25">
        <v>0</v>
      </c>
      <c r="E13" s="38">
        <v>4.5</v>
      </c>
      <c r="F13" s="38">
        <v>1.4430000000000001</v>
      </c>
      <c r="G13" s="38">
        <v>0.20799999999999999</v>
      </c>
      <c r="H13" s="39">
        <v>126.71</v>
      </c>
      <c r="I13" s="39">
        <v>3.67</v>
      </c>
      <c r="J13" s="37">
        <v>3.67</v>
      </c>
      <c r="K13" s="38">
        <v>0.13300000000000001</v>
      </c>
      <c r="L13" s="35">
        <v>0</v>
      </c>
      <c r="M13" s="20">
        <v>2.6703594162516771</v>
      </c>
      <c r="N13" s="20">
        <v>3.6306086904466373</v>
      </c>
      <c r="O13" s="21">
        <f t="shared" si="1"/>
        <v>-0.26448713041471578</v>
      </c>
      <c r="P13" s="34">
        <v>2091.6466459912117</v>
      </c>
      <c r="Q13" s="22" t="s">
        <v>128</v>
      </c>
      <c r="S13" s="23"/>
    </row>
    <row r="14" spans="1:19" ht="75" customHeight="1">
      <c r="A14" s="15"/>
      <c r="B14" s="24" t="s">
        <v>42</v>
      </c>
      <c r="C14" s="35" t="s">
        <v>99</v>
      </c>
      <c r="D14" s="25">
        <v>0</v>
      </c>
      <c r="E14" s="38">
        <v>4.5</v>
      </c>
      <c r="F14" s="38">
        <v>1.4430000000000001</v>
      </c>
      <c r="G14" s="38">
        <v>0.20799999999999999</v>
      </c>
      <c r="H14" s="39">
        <v>231.22</v>
      </c>
      <c r="I14" s="39">
        <v>3.67</v>
      </c>
      <c r="J14" s="37">
        <v>3.67</v>
      </c>
      <c r="K14" s="38">
        <v>0.13300000000000001</v>
      </c>
      <c r="L14" s="35">
        <v>0</v>
      </c>
      <c r="M14" s="20">
        <v>2.7934441268538097</v>
      </c>
      <c r="N14" s="20">
        <v>3.6885847399447815</v>
      </c>
      <c r="O14" s="21">
        <f t="shared" si="1"/>
        <v>-0.2426786087892269</v>
      </c>
      <c r="P14" s="34">
        <v>4303.3479964606022</v>
      </c>
      <c r="Q14" s="22" t="s">
        <v>129</v>
      </c>
      <c r="S14" s="23"/>
    </row>
    <row r="15" spans="1:19" ht="75" customHeight="1">
      <c r="A15" s="15"/>
      <c r="B15" s="24" t="s">
        <v>43</v>
      </c>
      <c r="C15" s="35" t="s">
        <v>100</v>
      </c>
      <c r="D15" s="25">
        <v>0</v>
      </c>
      <c r="E15" s="38">
        <v>4.5</v>
      </c>
      <c r="F15" s="38">
        <v>1.4430000000000001</v>
      </c>
      <c r="G15" s="38">
        <v>0.20799999999999999</v>
      </c>
      <c r="H15" s="39">
        <v>343.16</v>
      </c>
      <c r="I15" s="39">
        <v>3.67</v>
      </c>
      <c r="J15" s="37">
        <v>3.67</v>
      </c>
      <c r="K15" s="38">
        <v>0.13300000000000001</v>
      </c>
      <c r="L15" s="35">
        <v>0</v>
      </c>
      <c r="M15" s="20">
        <v>2.8448709728330468</v>
      </c>
      <c r="N15" s="20">
        <v>3.7499712889950745</v>
      </c>
      <c r="O15" s="21">
        <f t="shared" si="1"/>
        <v>-0.24136193224150748</v>
      </c>
      <c r="P15" s="34">
        <v>6661.8738360492553</v>
      </c>
      <c r="Q15" s="22" t="s">
        <v>130</v>
      </c>
      <c r="S15" s="23"/>
    </row>
    <row r="16" spans="1:19" ht="75" customHeight="1">
      <c r="A16" s="15"/>
      <c r="B16" s="24" t="s">
        <v>44</v>
      </c>
      <c r="C16" s="35" t="s">
        <v>101</v>
      </c>
      <c r="D16" s="25">
        <v>0</v>
      </c>
      <c r="E16" s="38">
        <v>4.5</v>
      </c>
      <c r="F16" s="38">
        <v>1.4430000000000001</v>
      </c>
      <c r="G16" s="38">
        <v>0.20799999999999999</v>
      </c>
      <c r="H16" s="39">
        <v>719.99</v>
      </c>
      <c r="I16" s="39">
        <v>3.67</v>
      </c>
      <c r="J16" s="37">
        <v>3.67</v>
      </c>
      <c r="K16" s="38">
        <v>0.13300000000000001</v>
      </c>
      <c r="L16" s="35">
        <v>0</v>
      </c>
      <c r="M16" s="20">
        <v>2.8814792704169925</v>
      </c>
      <c r="N16" s="20">
        <v>4.074656991436659</v>
      </c>
      <c r="O16" s="21">
        <f t="shared" si="1"/>
        <v>-0.29282899726952749</v>
      </c>
      <c r="P16" s="34">
        <v>12729.302649005334</v>
      </c>
      <c r="Q16" s="22" t="s">
        <v>131</v>
      </c>
      <c r="S16" s="23"/>
    </row>
    <row r="17" spans="1:19" ht="75" customHeight="1">
      <c r="A17" s="15"/>
      <c r="B17" s="24" t="s">
        <v>45</v>
      </c>
      <c r="C17" s="35" t="s">
        <v>102</v>
      </c>
      <c r="D17" s="25">
        <v>0</v>
      </c>
      <c r="E17" s="38">
        <v>2.83</v>
      </c>
      <c r="F17" s="38">
        <v>0.85399999999999998</v>
      </c>
      <c r="G17" s="38">
        <v>0.114</v>
      </c>
      <c r="H17" s="39">
        <v>16.48</v>
      </c>
      <c r="I17" s="39">
        <v>2.86</v>
      </c>
      <c r="J17" s="37">
        <v>2.86</v>
      </c>
      <c r="K17" s="38">
        <v>7.5999999999999998E-2</v>
      </c>
      <c r="L17" s="35">
        <v>0</v>
      </c>
      <c r="M17" s="20">
        <v>37.363271745430652</v>
      </c>
      <c r="N17" s="20">
        <v>20.891834475519641</v>
      </c>
      <c r="O17" s="21">
        <f t="shared" si="1"/>
        <v>0.78841507619695606</v>
      </c>
      <c r="P17" s="34">
        <v>349.21989620040353</v>
      </c>
      <c r="Q17" s="22" t="s">
        <v>132</v>
      </c>
      <c r="S17" s="23"/>
    </row>
    <row r="18" spans="1:19" ht="75" customHeight="1">
      <c r="A18" s="15"/>
      <c r="B18" s="24" t="s">
        <v>46</v>
      </c>
      <c r="C18" s="35" t="s">
        <v>103</v>
      </c>
      <c r="D18" s="25">
        <v>0</v>
      </c>
      <c r="E18" s="38">
        <v>2.83</v>
      </c>
      <c r="F18" s="38">
        <v>0.85399999999999998</v>
      </c>
      <c r="G18" s="38">
        <v>0.114</v>
      </c>
      <c r="H18" s="39">
        <v>126.71</v>
      </c>
      <c r="I18" s="39">
        <v>2.86</v>
      </c>
      <c r="J18" s="37">
        <v>2.86</v>
      </c>
      <c r="K18" s="38">
        <v>7.5999999999999998E-2</v>
      </c>
      <c r="L18" s="35">
        <v>0</v>
      </c>
      <c r="M18" s="20">
        <v>0.89689252062018743</v>
      </c>
      <c r="N18" s="20">
        <v>0.91435285329958182</v>
      </c>
      <c r="O18" s="21">
        <f t="shared" si="1"/>
        <v>-1.9095836597858389E-2</v>
      </c>
      <c r="P18" s="34">
        <v>5826.0222330045526</v>
      </c>
      <c r="Q18" s="22" t="s">
        <v>133</v>
      </c>
      <c r="S18" s="23"/>
    </row>
    <row r="19" spans="1:19" ht="75" customHeight="1">
      <c r="A19" s="15"/>
      <c r="B19" s="24" t="s">
        <v>47</v>
      </c>
      <c r="C19" s="35" t="s">
        <v>104</v>
      </c>
      <c r="D19" s="25">
        <v>0</v>
      </c>
      <c r="E19" s="38">
        <v>2.83</v>
      </c>
      <c r="F19" s="38">
        <v>0.85399999999999998</v>
      </c>
      <c r="G19" s="38">
        <v>0.114</v>
      </c>
      <c r="H19" s="39">
        <v>231.22</v>
      </c>
      <c r="I19" s="39">
        <v>2.86</v>
      </c>
      <c r="J19" s="37">
        <v>2.86</v>
      </c>
      <c r="K19" s="38">
        <v>7.5999999999999998E-2</v>
      </c>
      <c r="L19" s="35">
        <v>0</v>
      </c>
      <c r="M19" s="20">
        <v>1.4411952545620006</v>
      </c>
      <c r="N19" s="20">
        <v>2.0277084005052428</v>
      </c>
      <c r="O19" s="21">
        <f t="shared" si="1"/>
        <v>-0.28924925585804206</v>
      </c>
      <c r="P19" s="34">
        <v>4478.7017974479131</v>
      </c>
      <c r="Q19" s="22" t="s">
        <v>134</v>
      </c>
      <c r="S19" s="23"/>
    </row>
    <row r="20" spans="1:19" ht="75" customHeight="1">
      <c r="A20" s="15"/>
      <c r="B20" s="24" t="s">
        <v>48</v>
      </c>
      <c r="C20" s="35" t="s">
        <v>105</v>
      </c>
      <c r="D20" s="25">
        <v>0</v>
      </c>
      <c r="E20" s="38">
        <v>2.83</v>
      </c>
      <c r="F20" s="38">
        <v>0.85399999999999998</v>
      </c>
      <c r="G20" s="38">
        <v>0.114</v>
      </c>
      <c r="H20" s="39">
        <v>343.16</v>
      </c>
      <c r="I20" s="39">
        <v>2.86</v>
      </c>
      <c r="J20" s="37">
        <v>2.86</v>
      </c>
      <c r="K20" s="38">
        <v>7.5999999999999998E-2</v>
      </c>
      <c r="L20" s="35">
        <v>0</v>
      </c>
      <c r="M20" s="20">
        <v>1.477544497838672</v>
      </c>
      <c r="N20" s="20">
        <v>2.2203364394486949</v>
      </c>
      <c r="O20" s="21">
        <f t="shared" si="1"/>
        <v>-0.33454026534575843</v>
      </c>
      <c r="P20" s="34">
        <v>6141.9077136225224</v>
      </c>
      <c r="Q20" s="22" t="s">
        <v>135</v>
      </c>
      <c r="S20" s="23"/>
    </row>
    <row r="21" spans="1:19" ht="75" customHeight="1">
      <c r="A21" s="15"/>
      <c r="B21" s="24" t="s">
        <v>49</v>
      </c>
      <c r="C21" s="35" t="s">
        <v>106</v>
      </c>
      <c r="D21" s="25">
        <v>0</v>
      </c>
      <c r="E21" s="38">
        <v>2.83</v>
      </c>
      <c r="F21" s="38">
        <v>0.85399999999999998</v>
      </c>
      <c r="G21" s="38">
        <v>0.114</v>
      </c>
      <c r="H21" s="39">
        <v>719.99</v>
      </c>
      <c r="I21" s="39">
        <v>2.86</v>
      </c>
      <c r="J21" s="37">
        <v>2.86</v>
      </c>
      <c r="K21" s="38">
        <v>7.5999999999999998E-2</v>
      </c>
      <c r="L21" s="35">
        <v>0</v>
      </c>
      <c r="M21" s="20">
        <v>1.7538416445290568</v>
      </c>
      <c r="N21" s="20">
        <v>2.6420480296515483</v>
      </c>
      <c r="O21" s="21">
        <f t="shared" si="1"/>
        <v>-0.33618101380224885</v>
      </c>
      <c r="P21" s="34">
        <v>12680.579453279372</v>
      </c>
      <c r="Q21" s="22" t="s">
        <v>136</v>
      </c>
      <c r="S21" s="23"/>
    </row>
    <row r="22" spans="1:19" ht="75" customHeight="1">
      <c r="A22" s="15"/>
      <c r="B22" s="24" t="s">
        <v>50</v>
      </c>
      <c r="C22" s="35" t="s">
        <v>107</v>
      </c>
      <c r="D22" s="25">
        <v>0</v>
      </c>
      <c r="E22" s="38">
        <v>1.93</v>
      </c>
      <c r="F22" s="38">
        <v>0.54600000000000004</v>
      </c>
      <c r="G22" s="38">
        <v>6.7000000000000004E-2</v>
      </c>
      <c r="H22" s="39">
        <v>431.64</v>
      </c>
      <c r="I22" s="39">
        <v>3.36</v>
      </c>
      <c r="J22" s="37">
        <v>3.36</v>
      </c>
      <c r="K22" s="38">
        <v>4.7E-2</v>
      </c>
      <c r="L22" s="35">
        <v>0</v>
      </c>
      <c r="M22" s="20">
        <v>4.9595098733704193</v>
      </c>
      <c r="N22" s="20">
        <v>3.2641193946252822</v>
      </c>
      <c r="O22" s="21">
        <f t="shared" si="1"/>
        <v>0.51940210322477076</v>
      </c>
      <c r="P22" s="34">
        <v>3844.2372720900548</v>
      </c>
      <c r="Q22" s="22" t="s">
        <v>119</v>
      </c>
      <c r="S22" s="23"/>
    </row>
    <row r="23" spans="1:19" ht="75" customHeight="1">
      <c r="A23" s="15"/>
      <c r="B23" s="24" t="s">
        <v>51</v>
      </c>
      <c r="C23" s="35" t="s">
        <v>108</v>
      </c>
      <c r="D23" s="25">
        <v>0</v>
      </c>
      <c r="E23" s="38">
        <v>1.93</v>
      </c>
      <c r="F23" s="38">
        <v>0.54600000000000004</v>
      </c>
      <c r="G23" s="38">
        <v>6.7000000000000004E-2</v>
      </c>
      <c r="H23" s="39">
        <v>1094.1099999999999</v>
      </c>
      <c r="I23" s="39">
        <v>3.36</v>
      </c>
      <c r="J23" s="37">
        <v>3.36</v>
      </c>
      <c r="K23" s="38">
        <v>4.7E-2</v>
      </c>
      <c r="L23" s="35">
        <v>0</v>
      </c>
      <c r="M23" s="20">
        <v>1.9818248500371751</v>
      </c>
      <c r="N23" s="20">
        <v>3.390197058111069</v>
      </c>
      <c r="O23" s="21">
        <f t="shared" si="1"/>
        <v>-0.41542488059930144</v>
      </c>
      <c r="P23" s="34">
        <v>9464.1356474099211</v>
      </c>
      <c r="Q23" s="22" t="s">
        <v>137</v>
      </c>
      <c r="S23" s="23"/>
    </row>
    <row r="24" spans="1:19" ht="75" customHeight="1">
      <c r="A24" s="15"/>
      <c r="B24" s="24" t="s">
        <v>52</v>
      </c>
      <c r="C24" s="35" t="s">
        <v>109</v>
      </c>
      <c r="D24" s="25">
        <v>0</v>
      </c>
      <c r="E24" s="38">
        <v>1.93</v>
      </c>
      <c r="F24" s="38">
        <v>0.54600000000000004</v>
      </c>
      <c r="G24" s="38">
        <v>6.7000000000000004E-2</v>
      </c>
      <c r="H24" s="39">
        <v>2321.33</v>
      </c>
      <c r="I24" s="39">
        <v>3.36</v>
      </c>
      <c r="J24" s="37">
        <v>3.36</v>
      </c>
      <c r="K24" s="38">
        <v>4.7E-2</v>
      </c>
      <c r="L24" s="35">
        <v>0</v>
      </c>
      <c r="M24" s="20">
        <v>1.7171776942734851</v>
      </c>
      <c r="N24" s="20">
        <v>3.2185888755283254</v>
      </c>
      <c r="O24" s="21">
        <f t="shared" si="1"/>
        <v>-0.46648119387673781</v>
      </c>
      <c r="P24" s="34">
        <v>23551.453412590516</v>
      </c>
      <c r="Q24" s="22" t="s">
        <v>120</v>
      </c>
      <c r="S24" s="23"/>
    </row>
    <row r="25" spans="1:19" ht="75" customHeight="1">
      <c r="A25" s="15"/>
      <c r="B25" s="24" t="s">
        <v>53</v>
      </c>
      <c r="C25" s="35" t="s">
        <v>110</v>
      </c>
      <c r="D25" s="25">
        <v>0</v>
      </c>
      <c r="E25" s="38">
        <v>1.93</v>
      </c>
      <c r="F25" s="38">
        <v>0.54600000000000004</v>
      </c>
      <c r="G25" s="38">
        <v>6.7000000000000004E-2</v>
      </c>
      <c r="H25" s="39">
        <v>4527.07</v>
      </c>
      <c r="I25" s="39">
        <v>3.36</v>
      </c>
      <c r="J25" s="37">
        <v>3.36</v>
      </c>
      <c r="K25" s="38">
        <v>4.7E-2</v>
      </c>
      <c r="L25" s="35">
        <v>0</v>
      </c>
      <c r="M25" s="20">
        <v>1.5812538479882765</v>
      </c>
      <c r="N25" s="20">
        <v>3.0840656154008101</v>
      </c>
      <c r="O25" s="21">
        <f t="shared" si="1"/>
        <v>-0.48728268293255034</v>
      </c>
      <c r="P25" s="34">
        <v>47069.548107271796</v>
      </c>
      <c r="Q25" s="22" t="s">
        <v>121</v>
      </c>
      <c r="S25" s="23"/>
    </row>
    <row r="26" spans="1:19" ht="75" customHeight="1">
      <c r="A26" s="15"/>
      <c r="B26" s="24" t="s">
        <v>54</v>
      </c>
      <c r="C26" s="35" t="s">
        <v>111</v>
      </c>
      <c r="D26" s="25">
        <v>0</v>
      </c>
      <c r="E26" s="38">
        <v>1.93</v>
      </c>
      <c r="F26" s="38">
        <v>0.54600000000000004</v>
      </c>
      <c r="G26" s="38">
        <v>6.7000000000000004E-2</v>
      </c>
      <c r="H26" s="39">
        <v>10167.82</v>
      </c>
      <c r="I26" s="39">
        <v>3.36</v>
      </c>
      <c r="J26" s="37">
        <v>3.36</v>
      </c>
      <c r="K26" s="38">
        <v>4.7E-2</v>
      </c>
      <c r="L26" s="35">
        <v>0</v>
      </c>
      <c r="M26" s="20">
        <v>1.5458532182646898</v>
      </c>
      <c r="N26" s="20">
        <v>3.0693695044223066</v>
      </c>
      <c r="O26" s="21">
        <f t="shared" si="1"/>
        <v>-0.49636131588671711</v>
      </c>
      <c r="P26" s="34">
        <v>109819.14346892276</v>
      </c>
      <c r="Q26" s="22" t="s">
        <v>122</v>
      </c>
      <c r="S26" s="23"/>
    </row>
    <row r="27" spans="1:19" ht="75" customHeight="1">
      <c r="A27" s="15"/>
      <c r="B27" s="24" t="s">
        <v>39</v>
      </c>
      <c r="C27" s="35" t="s">
        <v>112</v>
      </c>
      <c r="D27" s="25" t="s">
        <v>113</v>
      </c>
      <c r="E27" s="38">
        <v>15.82</v>
      </c>
      <c r="F27" s="38">
        <v>2.145</v>
      </c>
      <c r="G27" s="38">
        <v>0.78500000000000003</v>
      </c>
      <c r="H27" s="39">
        <v>0</v>
      </c>
      <c r="I27" s="39">
        <v>0</v>
      </c>
      <c r="J27" s="37">
        <v>0</v>
      </c>
      <c r="K27" s="38">
        <v>0</v>
      </c>
      <c r="L27" s="35">
        <v>0</v>
      </c>
      <c r="M27" s="20">
        <v>1.8925720229312983</v>
      </c>
      <c r="N27" s="20">
        <v>3.2551617413040748</v>
      </c>
      <c r="O27" s="21">
        <f t="shared" si="1"/>
        <v>-0.4185935528435214</v>
      </c>
      <c r="P27" s="34">
        <v>4149.6669678936159</v>
      </c>
      <c r="Q27" s="22" t="s">
        <v>123</v>
      </c>
      <c r="S27"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27">
    <cfRule type="cellIs" dxfId="5" priority="21" stopIfTrue="1" operator="equal">
      <formula>0</formula>
    </cfRule>
    <cfRule type="cellIs" dxfId="4" priority="22" stopIfTrue="1" operator="equal">
      <formula>""</formula>
    </cfRule>
  </conditionalFormatting>
  <conditionalFormatting sqref="S4:S27">
    <cfRule type="cellIs" dxfId="3" priority="13" operator="equal">
      <formula>"O"</formula>
    </cfRule>
    <cfRule type="cellIs" dxfId="2" priority="14" operator="equal">
      <formula>"P"</formula>
    </cfRule>
  </conditionalFormatting>
  <conditionalFormatting sqref="L5:L27">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Burke, Kara (Northern Powergrid)</cp:lastModifiedBy>
  <cp:lastPrinted>2014-12-18T13:58:49Z</cp:lastPrinted>
  <dcterms:created xsi:type="dcterms:W3CDTF">2012-04-17T13:56:47Z</dcterms:created>
  <dcterms:modified xsi:type="dcterms:W3CDTF">2023-12-21T17:29:33Z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