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T:\Charge_Setting\2024-2025\Common (NE&amp;YE)\08. Website Material - Internal\"/>
    </mc:Choice>
  </mc:AlternateContent>
  <xr:revisionPtr revIDLastSave="0" documentId="13_ncr:1_{B2928D5F-BFA4-47D6-AC9A-62197C490B91}" xr6:coauthVersionLast="47" xr6:coauthVersionMax="47" xr10:uidLastSave="{00000000-0000-0000-0000-000000000000}"/>
  <bookViews>
    <workbookView xWindow="-120" yWindow="-120" windowWidth="29040" windowHeight="15840" xr2:uid="{00000000-000D-0000-FFFF-FFFF00000000}"/>
  </bookViews>
  <sheets>
    <sheet name="Overview" sheetId="1" r:id="rId1"/>
    <sheet name="Detailed Breakdown" sheetId="2" r:id="rId2"/>
    <sheet name="Summary" sheetId="3" r:id="rId3"/>
  </sheets>
  <definedNames>
    <definedName name="_xlnm.Print_Area" localSheetId="1">'Detailed Breakdown'!$B$2:$AR$63</definedName>
    <definedName name="_xlnm.Print_Area" localSheetId="2">Summary!$A$1:$S$27</definedName>
    <definedName name="_xlnm.Print_Titles" localSheetId="2">Summary!$3:$3</definedName>
    <definedName name="Z_7054AD83_FA57_4245_B815_A602C0B540A7_.wvu.PrintArea" localSheetId="1" hidden="1">'Detailed Breakdown'!$B$2:$AL$63</definedName>
  </definedNames>
  <calcPr calcId="191029"/>
  <customWorkbookViews>
    <customWorkbookView name="Enzor, Andrew - Personal View" guid="{7054AD83-FA57-4245-B815-A602C0B540A7}" mergeInterval="0" personalView="1" maximized="1" windowWidth="1362" windowHeight="4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2" l="1"/>
  <c r="D1" i="3" l="1"/>
  <c r="E1" i="3" l="1"/>
  <c r="F1" i="3" s="1"/>
  <c r="G1" i="3" l="1"/>
  <c r="H1" i="3" l="1"/>
  <c r="I1" i="3" l="1"/>
  <c r="K1" i="3" l="1"/>
  <c r="O20" i="3" l="1"/>
  <c r="O24" i="3"/>
  <c r="O25" i="3"/>
  <c r="O23" i="3"/>
  <c r="O22" i="3"/>
  <c r="O21" i="3"/>
  <c r="O27" i="3"/>
  <c r="O26" i="3"/>
  <c r="O6" i="3"/>
  <c r="O9" i="3"/>
  <c r="O13" i="3"/>
  <c r="O17" i="3"/>
  <c r="O5" i="3"/>
  <c r="O4" i="3"/>
  <c r="O11" i="3"/>
  <c r="O16" i="3"/>
  <c r="O10" i="3"/>
  <c r="O19" i="3"/>
  <c r="O7" i="3"/>
  <c r="O15" i="3" l="1"/>
  <c r="O18" i="3"/>
  <c r="O8" i="3"/>
  <c r="O14" i="3"/>
  <c r="O12" i="3"/>
</calcChain>
</file>

<file path=xl/sharedStrings.xml><?xml version="1.0" encoding="utf-8"?>
<sst xmlns="http://schemas.openxmlformats.org/spreadsheetml/2006/main" count="294" uniqueCount="139">
  <si>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</si>
  <si>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</si>
  <si>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</si>
  <si>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</si>
  <si>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</si>
  <si>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</si>
  <si>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</si>
  <si>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</si>
  <si>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</si>
  <si>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</si>
  <si>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</si>
  <si>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</si>
  <si>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</si>
  <si>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</si>
  <si>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</si>
  <si>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</si>
  <si>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</si>
  <si>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</si>
  <si>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</si>
  <si>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</si>
  <si>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</si>
  <si>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</si>
  <si>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</si>
  <si>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</si>
  <si>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</si>
  <si>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</si>
  <si>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</si>
  <si>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</si>
  <si>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</si>
  <si>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</si>
  <si>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</si>
  <si>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</si>
  <si>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</si>
  <si>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</si>
  <si>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</si>
  <si>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</si>
  <si>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</si>
  <si>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</si>
  <si>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</si>
  <si>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</si>
  <si>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No change - this input remains the subject of industry discussions, with input values being held at current values.</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</si>
  <si>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</si>
  <si>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</si>
  <si>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</si>
  <si>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</si>
  <si>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</si>
  <si>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</si>
  <si>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</si>
  <si>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</si>
  <si>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</si>
  <si>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</si>
  <si>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</si>
  <si>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</si>
  <si>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</si>
  <si>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</si>
  <si>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</si>
  <si>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</si>
  <si>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</si>
  <si>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</si>
  <si>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</si>
  <si>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</si>
  <si>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</si>
  <si>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</si>
  <si>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</si>
  <si>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</si>
  <si>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The 'Detailed Breakdown' worksheet initially shows the impact of updating each CDCM input table in turn, with the top tables (rows 7 to 30) showing the cumulative impact of all updates to that point, and the bottom tables (rows 36 to 59) the isolated impact of that step alone. Variances from a single step of more than ±5% are highlighted in red, and of more than ±3% highlighted in blue. The commentary (row 62) gives more detail on the update which has been carried out.</t>
  </si>
  <si>
    <t>2023/24 Average p/kWh</t>
  </si>
  <si>
    <t>Input 102-B: Volume forecasts for the charging year</t>
  </si>
  <si>
    <t>Updated based on the latest available three years of network data (2019/20, 2020/21 and 2021/22).</t>
  </si>
  <si>
    <t>Updated values based on 2021/22 network data.</t>
  </si>
  <si>
    <t>Losses updated using the latest available information from our 2022 losses submission.</t>
  </si>
  <si>
    <t>Updated from 2023/24 values to the latest available information.</t>
  </si>
  <si>
    <t>LDNO discounts vary slightly from those used for 2023/24 charges due to changes to the HV and LV split values.</t>
  </si>
  <si>
    <t>Updated days in charging year for 2024/25.</t>
  </si>
  <si>
    <t>Updated forecast of 2024/25 exit charges.</t>
  </si>
  <si>
    <t>Updated forecast of 2024/25 units.</t>
  </si>
  <si>
    <t>Updated forecast of 2024/25 allowances.</t>
  </si>
  <si>
    <t>The 'Summary' worksheet shows the tariffs for each customer group, the average p/kWh for both 2023/24 and 2024/25 and the variance between the two, and a forecast of the total annual charge for 2024/25, along with commentary detailing the main drivers for change.</t>
  </si>
  <si>
    <t>Load factors updated based on the latest available three years of consumption data (2019/20, 2020/21 and 2021/22).</t>
  </si>
  <si>
    <t>Coincidence factors updated based on the latest available three years of consumption data (2019/20, 2020/21 and 2021/22).</t>
  </si>
  <si>
    <t>Updated view of 2024/25 Direct and Indirect Costs, and updated forecast of 2024/25 Network Rates.</t>
  </si>
  <si>
    <t>Rate of return remained at 3.74%.</t>
  </si>
  <si>
    <t>2024/25 Average p/kWh</t>
  </si>
  <si>
    <t>2024/25 Typical Annual Bill (£)</t>
  </si>
  <si>
    <t>Northern Powergrid (Yorkshire) - April 2024 - LV/HV Final charges</t>
  </si>
  <si>
    <t>New Models</t>
  </si>
  <si>
    <t>Change represents DCP 395 impact.</t>
  </si>
  <si>
    <t>1A, 100, 120, 279</t>
  </si>
  <si>
    <t>0, 1, 2</t>
  </si>
  <si>
    <t>3A, 111</t>
  </si>
  <si>
    <t>2Z</t>
  </si>
  <si>
    <t>0, 3, 4, 5-8</t>
  </si>
  <si>
    <t>2A</t>
  </si>
  <si>
    <t>2B</t>
  </si>
  <si>
    <t>2C</t>
  </si>
  <si>
    <t>2D</t>
  </si>
  <si>
    <t>4A</t>
  </si>
  <si>
    <t>5Z</t>
  </si>
  <si>
    <t>5A</t>
  </si>
  <si>
    <t>5B</t>
  </si>
  <si>
    <t>5C</t>
  </si>
  <si>
    <t>5D</t>
  </si>
  <si>
    <t>6Z</t>
  </si>
  <si>
    <t>6A</t>
  </si>
  <si>
    <t>6B</t>
  </si>
  <si>
    <t>6C</t>
  </si>
  <si>
    <t>6D</t>
  </si>
  <si>
    <t>7Z</t>
  </si>
  <si>
    <t>7A</t>
  </si>
  <si>
    <t>7B</t>
  </si>
  <si>
    <t>7C</t>
  </si>
  <si>
    <t>7D</t>
  </si>
  <si>
    <t>8A</t>
  </si>
  <si>
    <t>0, 1, 8</t>
  </si>
  <si>
    <t>The Domestic Aggregated with Residual customer group is seeing an increase of 49.5%. This is primarily as a result of an increase of 41.2% driven by increased allowed revenue, an increase of 5.1% driven by the HV and LV service models, and an increase of 3.1% driven by the volumes forecast.</t>
  </si>
  <si>
    <t>The Non-Domestic Aggregated Band 1 customer group is seeing an increase of 62.5%. This is primarily as a result of an increase of 39.9% driven by increased allowed revenue, an increase of 13.5% driven by the volumes forecast, and an increase of 5.6% driven by the HV and LV service models.</t>
  </si>
  <si>
    <t>The Domestic Aggregated (Related MPAN) customer group is seeing a decrease of 3.6%. This is primarily as a result of a decrease of 11.9% driven by the HV and LV service models, and a decrease of 2.6% driven by the coincidence factor, offset by an increase of 4.3% driven by the peaking probabilities, an increase of 2.7% driven by the volumes forecast, and an increase of 2.2% driven by updated direct and indirect costs.</t>
  </si>
  <si>
    <t>The Non-Domestic Aggregated No Residual customer group is seeing an increase of 6.7%. This is primarily as a result of an increase of 4.0% driven by the volumes forecast, an increase of 3.3% driven by updated direct and indirect costs, and an increase of 1.0% driven by the diversity allowances, offset by a decrease of 4.6% driven by the HV and LV service models, and a decrease of 0.7% driven by transmission exit charges.</t>
  </si>
  <si>
    <t>The Non-Domestic Aggregated Band 2 customer group is seeing an increase of 51.8%. This is primarily as a result of an increase of 47.3% driven by increased allowed revenue, and an increase of 5.2% driven by the volumes forecast, offset by a decrease of 2.4% driven by the HV and LV service models.</t>
  </si>
  <si>
    <t>The Non-Domestic Aggregated Band 3 customer group is seeing an increase of 43.6%. This is primarily as a result of an increase of 47.7% driven by increased allowed revenue, offset by a decrease of 4.4% driven by the HV and LV service models, a decrease of 0.9% driven by the volumes forecast, and a decrease of 0.6% driven by updated direct and indirect costs.</t>
  </si>
  <si>
    <t>The Non-Domestic Aggregated Band 4 customer group is seeing an increase of 49.8%. This is primarily as a result of an increase of 51.9% driven by increased allowed revenue, and an increase of 2.4% driven by the volumes forecast, offset by a decrease of 5.4% driven by the HV and LV service models, and a decrease of 1.0% driven by updated direct and indirect costs.</t>
  </si>
  <si>
    <t>The Non-Domestic Aggregated (Related MPAN) customer group is seeing an increase of 2.1%. This is primarily as a result of an increase of 6.1% driven by the volumes forecast, an increase of 2.1% driven by updated direct and indirect costs, and an increase of 2.0% driven by the peaking probabilities, offset by a decrease of 12.0% driven by the HV and LV service models.</t>
  </si>
  <si>
    <t>The LV Site Specific No Residual customer group is seeing a decrease of 10.7%. This is primarily as a result of a decrease of 18.2% driven by the HV and LV service models, offset by an increase of 4.0% driven by updated direct and indirect costs, and an increase of 2.6% driven by the 500MW model.</t>
  </si>
  <si>
    <t>The LV Site Specific Band 1 customer group is seeing an increase of 46.7%. This is primarily as a result of an increase of 50.8% driven by increased allowed revenue, and an increase of 1.6% driven by the volumes forecast, offset by a decrease of 7.0% driven by the HV and LV service models.</t>
  </si>
  <si>
    <t>The LV Site Specific Band 2 customer group is seeing an increase of 44.5%. This is primarily as a result of an increase of 49.6% driven by increased allowed revenue, offset by a decrease of 7.4% driven by the HV and LV service models.</t>
  </si>
  <si>
    <t>The LV Site Specific Band 3 customer group is seeing an increase of 43.2%. This is primarily as a result of an increase of 49.3% driven by increased allowed revenue, offset by a decrease of 7.4% driven by the HV and LV service models.</t>
  </si>
  <si>
    <t>The LV Site Specific Band 4 customer group is seeing an increase of 51.8%. This is primarily as a result of an increase of 54.1% driven by increased allowed revenue, and an increase of 3.7% driven by the volumes forecast, offset by a decrease of 7.3% driven by the HV and LV service models.</t>
  </si>
  <si>
    <t>The LV Sub Site Specific No Residual customer group is seeing a decrease of 9.3%. This is primarily as a result of a decrease of 14.0% driven by the HV and LV service models, and a decrease of 3.3% driven by the diversity allowances, offset by an increase of 3.4% driven by updated direct and indirect costs, an increase of 1.7% driven by the 500MW model, and an increase of 1.4% driven by the volumes forecast.</t>
  </si>
  <si>
    <t>The LV Sub Site Specific Band 1 customer group is seeing an increase of 34.1%. This is primarily as a result of an increase of 38.0% driven by increased allowed revenue, and an increase of 1.9% driven by the volumes forecast, offset by a decrease of 5.8% driven by the HV and LV service models, and a decrease of 1.1% driven by updated direct and indirect costs.</t>
  </si>
  <si>
    <t>The LV Sub Site Specific Band 2 customer group is seeing an increase of 39.3%. This is primarily as a result of an increase of 44.3% driven by increased allowed revenue, offset by a decrease of 6.1% driven by the HV and LV service models.</t>
  </si>
  <si>
    <t>The LV Sub Site Specific Band 3 customer group is seeing an increase of 39.9%. This is primarily as a result of an increase of 45.8% driven by increased allowed revenue, offset by a decrease of 5.9% driven by the HV and LV service models, and a decrease of 1.1% driven by updated direct and indirect costs.</t>
  </si>
  <si>
    <t>The LV Sub Site Specific Band 4 customer group is seeing an increase of 47.0%. This is primarily as a result of an increase of 49.7% driven by increased allowed revenue, and an increase of 3.6% driven by the volumes forecast, offset by a decrease of 6.1% driven by the HV and LV service models, and a decrease of 1.1% driven by updated direct and indirect costs.</t>
  </si>
  <si>
    <t>The HV Site Specific No Residual customer group is seeing an increase of 24.5%. This is primarily as a result of an increase of 17.9% driven by the HV and LV service models, an increase of 5.7% driven by updated direct and indirect costs, and an increase of 1.9% driven by the volumes forecast, offset by a decrease of 2.4% driven by the diversity allowances.</t>
  </si>
  <si>
    <t>The HV Site Specific Band 1 customer group is seeing an increase of 65.2%. This is primarily as a result of an increase of 61.3% driven by increased allowed revenue, and an increase of 3.9% driven by the volumes forecast, offset by a decrease of 1.1% driven by updated direct and indirect costs.</t>
  </si>
  <si>
    <t>The HV Site Specific Band 2 customer group is seeing an increase of 60.4%. This is primarily as a result of an increase of 62.6% driven by increased allowed revenue, and an increase of 1.8% driven by the volumes forecast, offset by a decrease of 2.7% driven by the HV and LV service models, and a decrease of 1.7% driven by updated direct and indirect costs.</t>
  </si>
  <si>
    <t>The HV Site Specific Band 3 customer group is seeing an increase of 61.1%. This is primarily as a result of an increase of 64.3% driven by increased allowed revenue, and an increase of 2.0% driven by the volumes forecast, offset by a decrease of 3.6% driven by the HV and LV service models, and a decrease of 1.9% driven by updated direct and indirect costs.</t>
  </si>
  <si>
    <t>The HV Site Specific Band 4 customer group is seeing an increase of 60.8%. This is primarily as a result of an increase of 64.6% driven by increased allowed revenue, and an increase of 2.0% driven by the volumes forecast, offset by a decrease of 4.1% driven by the HV and LV service models, and a decrease of 2.0% driven by updated direct and indirect costs.</t>
  </si>
  <si>
    <t>The Unmetered Supplies customer group is seeing an increase of 62.2%. This is primarily as a result of an increase of 62.0% driven by increased allowed revenue, an increase of 7.6% driven by the volumes forecast, and an increase of 2.3% driven by the coincidence factor, offset by a decrease of 5.5% driven by the HV and LV service models, a decrease of 1.6% driven by the peaking probabilities, and a decrease of 1.6% driven by the load factor.</t>
  </si>
  <si>
    <t>Updated for number of hours in timebands for 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</si>
</sst>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5">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Border="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xr:uid="{00000000-0005-0000-0000-000000000000}"/>
    <cellStyle name="Heading 4 2" xfId="5" xr:uid="{00000000-0005-0000-0000-000001000000}"/>
    <cellStyle name="Normal" xfId="0" builtinId="0"/>
    <cellStyle name="Normal 2" xfId="4" xr:uid="{00000000-0005-0000-0000-000003000000}"/>
    <cellStyle name="Normal_Copy of WSC - CDCM Volatility YOY National - Updated Mar 11" xfId="1" xr:uid="{00000000-0005-0000-0000-000004000000}"/>
    <cellStyle name="Percent" xfId="3" builtinId="5"/>
  </cellStyles>
  <dxfs count="26">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43</xdr:col>
      <xdr:colOff>650874</xdr:colOff>
      <xdr:row>1</xdr:row>
      <xdr:rowOff>504826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(Yorkshire)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19"/>
  <sheetViews>
    <sheetView showGridLines="0" tabSelected="1" workbookViewId="0">
      <selection activeCell="B20" sqref="B20"/>
    </sheetView>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65</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77</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xr:uid="{00000000-0004-0000-0000-000000000000}"/>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R62"/>
  <sheetViews>
    <sheetView showGridLines="0" zoomScaleNormal="100" workbookViewId="0">
      <pane xSplit="2" ySplit="5" topLeftCell="C6" activePane="bottomRight" state="frozen"/>
      <selection pane="topRight" activeCell="C1" sqref="C1"/>
      <selection pane="bottomLeft" activeCell="A6" sqref="A6"/>
      <selection pane="bottomRight" activeCell="G62" sqref="G62:H62"/>
    </sheetView>
  </sheetViews>
  <sheetFormatPr defaultColWidth="9.140625" defaultRowHeight="15.75" x14ac:dyDescent="0.25"/>
  <cols>
    <col min="1" max="1" width="1.42578125" style="1" customWidth="1"/>
    <col min="2" max="2" width="60.5703125" style="1" bestFit="1" customWidth="1"/>
    <col min="3" max="44" width="15.7109375" style="1" customWidth="1"/>
    <col min="45" max="16384" width="9.140625" style="1"/>
  </cols>
  <sheetData>
    <row r="2" spans="2:44" ht="45.75" customHeight="1" x14ac:dyDescent="0.25"/>
    <row r="3" spans="2:44" ht="16.5" thickBot="1" x14ac:dyDescent="0.3"/>
    <row r="4" spans="2:44" ht="97.5" customHeight="1" thickBot="1" x14ac:dyDescent="0.3">
      <c r="C4" s="53" t="s">
        <v>85</v>
      </c>
      <c r="D4" s="54"/>
      <c r="E4" s="53" t="s">
        <v>34</v>
      </c>
      <c r="F4" s="54"/>
      <c r="G4" s="53" t="s">
        <v>35</v>
      </c>
      <c r="H4" s="54"/>
      <c r="I4" s="53" t="s">
        <v>36</v>
      </c>
      <c r="J4" s="54"/>
      <c r="K4" s="53" t="s">
        <v>21</v>
      </c>
      <c r="L4" s="54"/>
      <c r="M4" s="53" t="s">
        <v>22</v>
      </c>
      <c r="N4" s="54"/>
      <c r="O4" s="53" t="s">
        <v>23</v>
      </c>
      <c r="P4" s="54"/>
      <c r="Q4" s="53" t="s">
        <v>24</v>
      </c>
      <c r="R4" s="54"/>
      <c r="S4" s="53" t="s">
        <v>25</v>
      </c>
      <c r="T4" s="54"/>
      <c r="U4" s="53" t="s">
        <v>26</v>
      </c>
      <c r="V4" s="54"/>
      <c r="W4" s="53" t="s">
        <v>63</v>
      </c>
      <c r="X4" s="54"/>
      <c r="Y4" s="53" t="s">
        <v>27</v>
      </c>
      <c r="Z4" s="54"/>
      <c r="AA4" s="53" t="s">
        <v>28</v>
      </c>
      <c r="AB4" s="54"/>
      <c r="AC4" s="53" t="s">
        <v>29</v>
      </c>
      <c r="AD4" s="54"/>
      <c r="AE4" s="53" t="s">
        <v>30</v>
      </c>
      <c r="AF4" s="54"/>
      <c r="AG4" s="53" t="s">
        <v>31</v>
      </c>
      <c r="AH4" s="54"/>
      <c r="AI4" s="53" t="s">
        <v>32</v>
      </c>
      <c r="AJ4" s="54"/>
      <c r="AK4" s="53" t="s">
        <v>64</v>
      </c>
      <c r="AL4" s="54"/>
      <c r="AM4" s="53" t="s">
        <v>67</v>
      </c>
      <c r="AN4" s="54"/>
      <c r="AO4" s="53" t="s">
        <v>33</v>
      </c>
      <c r="AP4" s="54"/>
      <c r="AQ4" s="57" t="s">
        <v>62</v>
      </c>
      <c r="AR4" s="54"/>
    </row>
    <row r="5" spans="2:44"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row>
    <row r="6" spans="2:44" ht="5.25" customHeight="1" thickBot="1" x14ac:dyDescent="0.3"/>
    <row r="7" spans="2:44" x14ac:dyDescent="0.25">
      <c r="B7" s="9" t="s">
        <v>41</v>
      </c>
      <c r="C7" s="26">
        <v>0</v>
      </c>
      <c r="D7" s="27">
        <v>0</v>
      </c>
      <c r="E7" s="26">
        <v>-2.7941803244161401E-3</v>
      </c>
      <c r="F7" s="27">
        <v>-8.3295392509041832E-3</v>
      </c>
      <c r="G7" s="26">
        <v>-1.0731506201675733E-2</v>
      </c>
      <c r="H7" s="27">
        <v>-3.1990956828047867E-2</v>
      </c>
      <c r="I7" s="26">
        <v>-1.0433835671536995E-2</v>
      </c>
      <c r="J7" s="27">
        <v>-3.1103591634412453E-2</v>
      </c>
      <c r="K7" s="26">
        <v>-8.4260281851564756E-3</v>
      </c>
      <c r="L7" s="27">
        <v>-2.5118254496387937E-2</v>
      </c>
      <c r="M7" s="26">
        <v>-1.0933993678833298E-2</v>
      </c>
      <c r="N7" s="27">
        <v>-3.2594578353137837E-2</v>
      </c>
      <c r="O7" s="26">
        <v>-1.0933993678833298E-2</v>
      </c>
      <c r="P7" s="27">
        <v>-3.2594578353137837E-2</v>
      </c>
      <c r="Q7" s="26">
        <v>-1.0933993678833298E-2</v>
      </c>
      <c r="R7" s="27">
        <v>-3.2594578353137837E-2</v>
      </c>
      <c r="S7" s="26">
        <v>-1.0933993678833298E-2</v>
      </c>
      <c r="T7" s="27">
        <v>-3.2594578353137837E-2</v>
      </c>
      <c r="U7" s="26">
        <v>-1.2422210986001936E-2</v>
      </c>
      <c r="V7" s="27">
        <v>-3.7031000858018803E-2</v>
      </c>
      <c r="W7" s="26">
        <v>3.8574215525162492E-2</v>
      </c>
      <c r="X7" s="27">
        <v>0.1149909472491939</v>
      </c>
      <c r="Y7" s="26">
        <v>3.8966386615612247E-2</v>
      </c>
      <c r="Z7" s="27">
        <v>0.11616002157930216</v>
      </c>
      <c r="AA7" s="26">
        <v>5.1620819910271898E-2</v>
      </c>
      <c r="AB7" s="27">
        <v>0.15388328442843147</v>
      </c>
      <c r="AC7" s="26">
        <v>5.1378522361053669E-2</v>
      </c>
      <c r="AD7" s="27">
        <v>0.15316098782896859</v>
      </c>
      <c r="AE7" s="26">
        <v>5.1378522361053669E-2</v>
      </c>
      <c r="AF7" s="27">
        <v>0.15316098782896859</v>
      </c>
      <c r="AG7" s="26">
        <v>5.1432469574550277E-2</v>
      </c>
      <c r="AH7" s="27">
        <v>0.15332180616569868</v>
      </c>
      <c r="AI7" s="26">
        <v>5.1432469574550277E-2</v>
      </c>
      <c r="AJ7" s="27">
        <v>0.15332180616569868</v>
      </c>
      <c r="AK7" s="26">
        <v>5.1432469574550277E-2</v>
      </c>
      <c r="AL7" s="27">
        <v>0.15332180616569868</v>
      </c>
      <c r="AM7" s="26">
        <v>8.275700190076507E-2</v>
      </c>
      <c r="AN7" s="27">
        <v>0.26153656585184759</v>
      </c>
      <c r="AO7" s="26">
        <v>0.49457567576993955</v>
      </c>
      <c r="AP7" s="27">
        <v>1.5630051938062168</v>
      </c>
      <c r="AQ7" s="26">
        <v>0.49457567576993955</v>
      </c>
      <c r="AR7" s="27">
        <v>1.5630051938062168</v>
      </c>
    </row>
    <row r="8" spans="2:44" x14ac:dyDescent="0.25">
      <c r="B8" s="10" t="s">
        <v>37</v>
      </c>
      <c r="C8" s="28">
        <v>0</v>
      </c>
      <c r="D8" s="29">
        <v>0</v>
      </c>
      <c r="E8" s="28">
        <v>-1.1059434481778374E-2</v>
      </c>
      <c r="F8" s="29">
        <v>-5.7643812646700487E-3</v>
      </c>
      <c r="G8" s="28">
        <v>-3.7064386083175305E-2</v>
      </c>
      <c r="H8" s="29">
        <v>-1.9318641751200905E-2</v>
      </c>
      <c r="I8" s="28">
        <v>-3.436284122592459E-2</v>
      </c>
      <c r="J8" s="29">
        <v>-1.7910546736355504E-2</v>
      </c>
      <c r="K8" s="28">
        <v>-2.1360365425226346E-2</v>
      </c>
      <c r="L8" s="29">
        <v>-1.1133416493090187E-2</v>
      </c>
      <c r="M8" s="28">
        <v>2.2092372136750527E-2</v>
      </c>
      <c r="N8" s="29">
        <v>1.151495189442342E-2</v>
      </c>
      <c r="O8" s="28">
        <v>2.2092372136750527E-2</v>
      </c>
      <c r="P8" s="29">
        <v>1.151495189442342E-2</v>
      </c>
      <c r="Q8" s="28">
        <v>2.2092372136750527E-2</v>
      </c>
      <c r="R8" s="29">
        <v>1.151495189442342E-2</v>
      </c>
      <c r="S8" s="28">
        <v>2.2092372136750527E-2</v>
      </c>
      <c r="T8" s="29">
        <v>1.151495189442342E-2</v>
      </c>
      <c r="U8" s="28">
        <v>3.8211003269439381E-2</v>
      </c>
      <c r="V8" s="29">
        <v>1.9916279780264889E-2</v>
      </c>
      <c r="W8" s="28">
        <v>-8.0422413347997268E-2</v>
      </c>
      <c r="X8" s="29">
        <v>-4.1917645384721924E-2</v>
      </c>
      <c r="Y8" s="28">
        <v>-8.0422413347997268E-2</v>
      </c>
      <c r="Z8" s="29">
        <v>-4.1917645384721924E-2</v>
      </c>
      <c r="AA8" s="28">
        <v>-5.8774064974419282E-2</v>
      </c>
      <c r="AB8" s="29">
        <v>-3.0634126866545486E-2</v>
      </c>
      <c r="AC8" s="28">
        <v>-5.7425456427062316E-2</v>
      </c>
      <c r="AD8" s="29">
        <v>-2.9931207213956923E-2</v>
      </c>
      <c r="AE8" s="28">
        <v>-5.7425456427062316E-2</v>
      </c>
      <c r="AF8" s="29">
        <v>-2.9931207213956923E-2</v>
      </c>
      <c r="AG8" s="28">
        <v>-6.3671853305724002E-2</v>
      </c>
      <c r="AH8" s="29">
        <v>-3.3186944494048021E-2</v>
      </c>
      <c r="AI8" s="28">
        <v>-6.3671853305724002E-2</v>
      </c>
      <c r="AJ8" s="29">
        <v>-3.3186944494048021E-2</v>
      </c>
      <c r="AK8" s="28">
        <v>-6.3671853305724002E-2</v>
      </c>
      <c r="AL8" s="29">
        <v>-3.3186944494048021E-2</v>
      </c>
      <c r="AM8" s="28">
        <v>-3.6178166364313036E-2</v>
      </c>
      <c r="AN8" s="29">
        <v>-1.8665139516704676E-2</v>
      </c>
      <c r="AO8" s="28">
        <v>-3.6178166364313036E-2</v>
      </c>
      <c r="AP8" s="29">
        <v>-1.8665139516704676E-2</v>
      </c>
      <c r="AQ8" s="28">
        <v>-3.6178166364313036E-2</v>
      </c>
      <c r="AR8" s="29">
        <v>-1.8665139516704676E-2</v>
      </c>
    </row>
    <row r="9" spans="2:44" x14ac:dyDescent="0.25">
      <c r="B9" s="10" t="s">
        <v>42</v>
      </c>
      <c r="C9" s="28">
        <v>0</v>
      </c>
      <c r="D9" s="29">
        <v>0</v>
      </c>
      <c r="E9" s="28">
        <v>6.0263767222654696E-3</v>
      </c>
      <c r="F9" s="29">
        <v>8.902995136429892E-3</v>
      </c>
      <c r="G9" s="28">
        <v>1.2348661450749088E-2</v>
      </c>
      <c r="H9" s="29">
        <v>1.8243146405243049E-2</v>
      </c>
      <c r="I9" s="28">
        <v>1.2890858644156733E-2</v>
      </c>
      <c r="J9" s="29">
        <v>1.9044154904771293E-2</v>
      </c>
      <c r="K9" s="28">
        <v>2.2889798457443655E-2</v>
      </c>
      <c r="L9" s="29">
        <v>3.3815968322648882E-2</v>
      </c>
      <c r="M9" s="28">
        <v>2.6581467715881324E-2</v>
      </c>
      <c r="N9" s="29">
        <v>3.9269811480469707E-2</v>
      </c>
      <c r="O9" s="28">
        <v>2.6581467715881324E-2</v>
      </c>
      <c r="P9" s="29">
        <v>3.9269811480469707E-2</v>
      </c>
      <c r="Q9" s="28">
        <v>2.6581467715881324E-2</v>
      </c>
      <c r="R9" s="29">
        <v>3.9269811480469707E-2</v>
      </c>
      <c r="S9" s="28">
        <v>2.6581467715881324E-2</v>
      </c>
      <c r="T9" s="29">
        <v>3.9269811480469707E-2</v>
      </c>
      <c r="U9" s="28">
        <v>3.543836203250228E-2</v>
      </c>
      <c r="V9" s="29">
        <v>5.2354437725857794E-2</v>
      </c>
      <c r="W9" s="28">
        <v>-1.0953228748725841E-2</v>
      </c>
      <c r="X9" s="29">
        <v>-1.6181620693876964E-2</v>
      </c>
      <c r="Y9" s="28">
        <v>-1.0953228748725841E-2</v>
      </c>
      <c r="Z9" s="29">
        <v>-1.6181620693876964E-2</v>
      </c>
      <c r="AA9" s="28">
        <v>2.2299542194819777E-2</v>
      </c>
      <c r="AB9" s="29">
        <v>3.2943960335499511E-2</v>
      </c>
      <c r="AC9" s="28">
        <v>2.3678539976721646E-2</v>
      </c>
      <c r="AD9" s="29">
        <v>3.4981206115382246E-2</v>
      </c>
      <c r="AE9" s="28">
        <v>2.3678539976721646E-2</v>
      </c>
      <c r="AF9" s="29">
        <v>3.4981206115382246E-2</v>
      </c>
      <c r="AG9" s="28">
        <v>1.6772867802328006E-2</v>
      </c>
      <c r="AH9" s="29">
        <v>2.4779194423140805E-2</v>
      </c>
      <c r="AI9" s="28">
        <v>1.6772867802328006E-2</v>
      </c>
      <c r="AJ9" s="29">
        <v>2.4779194423140805E-2</v>
      </c>
      <c r="AK9" s="28">
        <v>1.6772867802328006E-2</v>
      </c>
      <c r="AL9" s="29">
        <v>2.4779194423140805E-2</v>
      </c>
      <c r="AM9" s="28">
        <v>5.6965059440240884E-2</v>
      </c>
      <c r="AN9" s="29">
        <v>8.4933156196204562E-2</v>
      </c>
      <c r="AO9" s="28">
        <v>6.6613145220595804E-2</v>
      </c>
      <c r="AP9" s="29">
        <v>9.9318156135279834E-2</v>
      </c>
      <c r="AQ9" s="28">
        <v>6.6613145220595804E-2</v>
      </c>
      <c r="AR9" s="29">
        <v>9.9318156135279834E-2</v>
      </c>
    </row>
    <row r="10" spans="2:44" x14ac:dyDescent="0.25">
      <c r="B10" s="10" t="s">
        <v>43</v>
      </c>
      <c r="C10" s="28">
        <v>0</v>
      </c>
      <c r="D10" s="29">
        <v>0</v>
      </c>
      <c r="E10" s="28">
        <v>3.2148334372763543E-3</v>
      </c>
      <c r="F10" s="29">
        <v>1.3039491700558514E-2</v>
      </c>
      <c r="G10" s="28">
        <v>7.1612903688922369E-3</v>
      </c>
      <c r="H10" s="29">
        <v>2.904647725997922E-2</v>
      </c>
      <c r="I10" s="28">
        <v>7.3587576262477139E-3</v>
      </c>
      <c r="J10" s="29">
        <v>2.9847412273769969E-2</v>
      </c>
      <c r="K10" s="28">
        <v>8.7335084889752501E-3</v>
      </c>
      <c r="L10" s="29">
        <v>3.5423456200965653E-2</v>
      </c>
      <c r="M10" s="28">
        <v>1.1721468986565897E-2</v>
      </c>
      <c r="N10" s="29">
        <v>4.7542742275998862E-2</v>
      </c>
      <c r="O10" s="28">
        <v>1.1721468986565897E-2</v>
      </c>
      <c r="P10" s="29">
        <v>4.7542742275998862E-2</v>
      </c>
      <c r="Q10" s="28">
        <v>1.1721468986565897E-2</v>
      </c>
      <c r="R10" s="29">
        <v>4.7542742275998862E-2</v>
      </c>
      <c r="S10" s="28">
        <v>1.1721468986565897E-2</v>
      </c>
      <c r="T10" s="29">
        <v>4.7542742275998862E-2</v>
      </c>
      <c r="U10" s="28">
        <v>7.2396850918998723E-3</v>
      </c>
      <c r="V10" s="29">
        <v>2.9364449360235412E-2</v>
      </c>
      <c r="W10" s="28">
        <v>6.2742568259960052E-2</v>
      </c>
      <c r="X10" s="29">
        <v>0.25448634091310396</v>
      </c>
      <c r="Y10" s="28">
        <v>6.3366390819185714E-2</v>
      </c>
      <c r="Z10" s="29">
        <v>0.25701658991117871</v>
      </c>
      <c r="AA10" s="28">
        <v>9.0535058199684659E-2</v>
      </c>
      <c r="AB10" s="29">
        <v>0.36721378044538699</v>
      </c>
      <c r="AC10" s="28">
        <v>9.009210479457197E-2</v>
      </c>
      <c r="AD10" s="29">
        <v>0.36541714389721225</v>
      </c>
      <c r="AE10" s="28">
        <v>9.009210479457197E-2</v>
      </c>
      <c r="AF10" s="29">
        <v>0.36541714389721225</v>
      </c>
      <c r="AG10" s="28">
        <v>9.0065170977901898E-2</v>
      </c>
      <c r="AH10" s="29">
        <v>0.3653078992704577</v>
      </c>
      <c r="AI10" s="28">
        <v>9.0065170977901898E-2</v>
      </c>
      <c r="AJ10" s="29">
        <v>0.3653078992704577</v>
      </c>
      <c r="AK10" s="28">
        <v>9.0687289103905222E-2</v>
      </c>
      <c r="AL10" s="29">
        <v>0.36783123501990289</v>
      </c>
      <c r="AM10" s="28">
        <v>0.22555867868406088</v>
      </c>
      <c r="AN10" s="29">
        <v>0.75674365289220091</v>
      </c>
      <c r="AO10" s="28">
        <v>0.62486623364814253</v>
      </c>
      <c r="AP10" s="29">
        <v>2.0964103841121764</v>
      </c>
      <c r="AQ10" s="28">
        <v>0.62486623364814253</v>
      </c>
      <c r="AR10" s="29">
        <v>2.0964103841121764</v>
      </c>
    </row>
    <row r="11" spans="2:44" x14ac:dyDescent="0.25">
      <c r="B11" s="10" t="s">
        <v>44</v>
      </c>
      <c r="C11" s="28">
        <v>0</v>
      </c>
      <c r="D11" s="29">
        <v>0</v>
      </c>
      <c r="E11" s="28">
        <v>4.0162574808384477E-3</v>
      </c>
      <c r="F11" s="29">
        <v>1.0496404256196801E-2</v>
      </c>
      <c r="G11" s="28">
        <v>8.7776188547743494E-3</v>
      </c>
      <c r="H11" s="29">
        <v>2.2940121828864957E-2</v>
      </c>
      <c r="I11" s="28">
        <v>8.8914351199544939E-3</v>
      </c>
      <c r="J11" s="29">
        <v>2.3237578238460621E-2</v>
      </c>
      <c r="K11" s="28">
        <v>1.2395142905196943E-2</v>
      </c>
      <c r="L11" s="29">
        <v>3.2394444670692302E-2</v>
      </c>
      <c r="M11" s="28">
        <v>1.5474869392568369E-2</v>
      </c>
      <c r="N11" s="29">
        <v>4.0443244919230015E-2</v>
      </c>
      <c r="O11" s="28">
        <v>1.5667437826769381E-2</v>
      </c>
      <c r="P11" s="29">
        <v>4.0946518462323223E-2</v>
      </c>
      <c r="Q11" s="28">
        <v>1.5667437826769381E-2</v>
      </c>
      <c r="R11" s="29">
        <v>4.0946518462323223E-2</v>
      </c>
      <c r="S11" s="28">
        <v>1.5667437826769381E-2</v>
      </c>
      <c r="T11" s="29">
        <v>4.0946518462323223E-2</v>
      </c>
      <c r="U11" s="28">
        <v>1.6104749686103759E-2</v>
      </c>
      <c r="V11" s="29">
        <v>4.2089423787368574E-2</v>
      </c>
      <c r="W11" s="28">
        <v>-7.7042966173330729E-3</v>
      </c>
      <c r="X11" s="29">
        <v>-2.0135016788886517E-2</v>
      </c>
      <c r="Y11" s="28">
        <v>-7.5117281831318383E-3</v>
      </c>
      <c r="Z11" s="29">
        <v>-1.9631743245792865E-2</v>
      </c>
      <c r="AA11" s="28">
        <v>-7.1208181898144707E-3</v>
      </c>
      <c r="AB11" s="29">
        <v>-1.8610108219347499E-2</v>
      </c>
      <c r="AC11" s="28">
        <v>-6.8673541997632537E-3</v>
      </c>
      <c r="AD11" s="29">
        <v>-1.7947685424828386E-2</v>
      </c>
      <c r="AE11" s="28">
        <v>-6.8673541997632537E-3</v>
      </c>
      <c r="AF11" s="29">
        <v>-1.7947685424828386E-2</v>
      </c>
      <c r="AG11" s="28">
        <v>-7.5070857377966815E-3</v>
      </c>
      <c r="AH11" s="29">
        <v>-1.9619610312780811E-2</v>
      </c>
      <c r="AI11" s="28">
        <v>-7.5070857377966815E-3</v>
      </c>
      <c r="AJ11" s="29">
        <v>-1.9619610312780811E-2</v>
      </c>
      <c r="AK11" s="28">
        <v>-7.5070857377966815E-3</v>
      </c>
      <c r="AL11" s="29">
        <v>-1.9619610312780811E-2</v>
      </c>
      <c r="AM11" s="28">
        <v>4.4543979626681107E-2</v>
      </c>
      <c r="AN11" s="29">
        <v>0.11979436032258084</v>
      </c>
      <c r="AO11" s="28">
        <v>0.51789353053816245</v>
      </c>
      <c r="AP11" s="29">
        <v>1.392797067661661</v>
      </c>
      <c r="AQ11" s="28">
        <v>0.51789353053816245</v>
      </c>
      <c r="AR11" s="29">
        <v>1.392797067661661</v>
      </c>
    </row>
    <row r="12" spans="2:44" x14ac:dyDescent="0.25">
      <c r="B12" s="10" t="s">
        <v>45</v>
      </c>
      <c r="C12" s="28">
        <v>8.4032922758270345E-5</v>
      </c>
      <c r="D12" s="29">
        <v>2.0157566671530347E-4</v>
      </c>
      <c r="E12" s="28">
        <v>4.3352381603773971E-3</v>
      </c>
      <c r="F12" s="29">
        <v>1.0399239891490719E-2</v>
      </c>
      <c r="G12" s="28">
        <v>9.1890197032977738E-3</v>
      </c>
      <c r="H12" s="29">
        <v>2.2042346170414451E-2</v>
      </c>
      <c r="I12" s="28">
        <v>9.3547376800331428E-3</v>
      </c>
      <c r="J12" s="29">
        <v>2.2439865506296286E-2</v>
      </c>
      <c r="K12" s="28">
        <v>1.3546877770269417E-2</v>
      </c>
      <c r="L12" s="29">
        <v>3.2495846018635088E-2</v>
      </c>
      <c r="M12" s="28">
        <v>1.6609836853509252E-2</v>
      </c>
      <c r="N12" s="29">
        <v>3.9843180837642489E-2</v>
      </c>
      <c r="O12" s="28">
        <v>1.6609836853509252E-2</v>
      </c>
      <c r="P12" s="29">
        <v>3.9843180837642489E-2</v>
      </c>
      <c r="Q12" s="28">
        <v>1.6609836853509252E-2</v>
      </c>
      <c r="R12" s="29">
        <v>3.9843180837642489E-2</v>
      </c>
      <c r="S12" s="28">
        <v>1.6609836853509252E-2</v>
      </c>
      <c r="T12" s="29">
        <v>3.9843180837642489E-2</v>
      </c>
      <c r="U12" s="28">
        <v>1.8422232242888636E-2</v>
      </c>
      <c r="V12" s="29">
        <v>4.4190700797364535E-2</v>
      </c>
      <c r="W12" s="28">
        <v>-2.5505561692321432E-2</v>
      </c>
      <c r="X12" s="29">
        <v>-6.1181980042031459E-2</v>
      </c>
      <c r="Y12" s="28">
        <v>-2.542152876956294E-2</v>
      </c>
      <c r="Z12" s="29">
        <v>-6.0980404375316155E-2</v>
      </c>
      <c r="AA12" s="28">
        <v>-3.1646579023049681E-2</v>
      </c>
      <c r="AB12" s="29">
        <v>-7.5912869104533431E-2</v>
      </c>
      <c r="AC12" s="28">
        <v>-3.1268649760428313E-2</v>
      </c>
      <c r="AD12" s="29">
        <v>-7.500630367061234E-2</v>
      </c>
      <c r="AE12" s="28">
        <v>-3.1268649760428313E-2</v>
      </c>
      <c r="AF12" s="29">
        <v>-7.500630367061234E-2</v>
      </c>
      <c r="AG12" s="28">
        <v>-3.2086832395024634E-2</v>
      </c>
      <c r="AH12" s="29">
        <v>-7.6968935751586365E-2</v>
      </c>
      <c r="AI12" s="28">
        <v>-3.2086832395024634E-2</v>
      </c>
      <c r="AJ12" s="29">
        <v>-7.6968935751586365E-2</v>
      </c>
      <c r="AK12" s="28">
        <v>-3.2003029070416078E-2</v>
      </c>
      <c r="AL12" s="29">
        <v>-7.676791083805945E-2</v>
      </c>
      <c r="AM12" s="28">
        <v>-4.1078375302527448E-2</v>
      </c>
      <c r="AN12" s="29">
        <v>-0.10876341141727863</v>
      </c>
      <c r="AO12" s="28">
        <v>0.43624495804341801</v>
      </c>
      <c r="AP12" s="29">
        <v>1.1550478688837167</v>
      </c>
      <c r="AQ12" s="28">
        <v>0.43624495804341801</v>
      </c>
      <c r="AR12" s="29">
        <v>1.1550478688837167</v>
      </c>
    </row>
    <row r="13" spans="2:44" x14ac:dyDescent="0.25">
      <c r="B13" s="10" t="s">
        <v>46</v>
      </c>
      <c r="C13" s="28">
        <v>8.3484335988259772E-5</v>
      </c>
      <c r="D13" s="29">
        <v>1.9214919490684323E-4</v>
      </c>
      <c r="E13" s="28">
        <v>4.4429114072077613E-3</v>
      </c>
      <c r="F13" s="29">
        <v>1.0225892556156246E-2</v>
      </c>
      <c r="G13" s="28">
        <v>9.3267804474623794E-3</v>
      </c>
      <c r="H13" s="29">
        <v>2.1466701900893614E-2</v>
      </c>
      <c r="I13" s="28">
        <v>9.5073595626784524E-3</v>
      </c>
      <c r="J13" s="29">
        <v>2.1882326355409987E-2</v>
      </c>
      <c r="K13" s="28">
        <v>1.3994914141970627E-2</v>
      </c>
      <c r="L13" s="29">
        <v>3.2210970517271953E-2</v>
      </c>
      <c r="M13" s="28">
        <v>1.7069771220797003E-2</v>
      </c>
      <c r="N13" s="29">
        <v>3.9288122238687606E-2</v>
      </c>
      <c r="O13" s="28">
        <v>1.7125427444789176E-2</v>
      </c>
      <c r="P13" s="29">
        <v>3.9416221701958687E-2</v>
      </c>
      <c r="Q13" s="28">
        <v>1.7125427444789176E-2</v>
      </c>
      <c r="R13" s="29">
        <v>3.9416221701958687E-2</v>
      </c>
      <c r="S13" s="28">
        <v>1.7125427444789176E-2</v>
      </c>
      <c r="T13" s="29">
        <v>3.9416221701958687E-2</v>
      </c>
      <c r="U13" s="28">
        <v>1.95029828706621E-2</v>
      </c>
      <c r="V13" s="29">
        <v>4.4888450180752493E-2</v>
      </c>
      <c r="W13" s="28">
        <v>-3.4742520725071113E-2</v>
      </c>
      <c r="X13" s="29">
        <v>-7.9964071191751529E-2</v>
      </c>
      <c r="Y13" s="28">
        <v>-3.4686864501078607E-2</v>
      </c>
      <c r="Z13" s="29">
        <v>-7.983597172847956E-2</v>
      </c>
      <c r="AA13" s="28">
        <v>-4.4409653677607963E-2</v>
      </c>
      <c r="AB13" s="29">
        <v>-0.10221413513368516</v>
      </c>
      <c r="AC13" s="28">
        <v>-4.3964533723583221E-2</v>
      </c>
      <c r="AD13" s="29">
        <v>-0.1011896382650157</v>
      </c>
      <c r="AE13" s="28">
        <v>-4.3964533723583221E-2</v>
      </c>
      <c r="AF13" s="29">
        <v>-0.1011896382650157</v>
      </c>
      <c r="AG13" s="28">
        <v>-4.4820765972717336E-2</v>
      </c>
      <c r="AH13" s="29">
        <v>-0.10316035930360279</v>
      </c>
      <c r="AI13" s="28">
        <v>-4.4820765972717336E-2</v>
      </c>
      <c r="AJ13" s="29">
        <v>-0.10316035930360279</v>
      </c>
      <c r="AK13" s="28">
        <v>-4.4959526367233549E-2</v>
      </c>
      <c r="AL13" s="29">
        <v>-0.10347973296544799</v>
      </c>
      <c r="AM13" s="28">
        <v>-2.1359509839109614E-2</v>
      </c>
      <c r="AN13" s="29">
        <v>-5.1817275185237044E-2</v>
      </c>
      <c r="AO13" s="28">
        <v>0.49762097092291269</v>
      </c>
      <c r="AP13" s="29">
        <v>1.2072076083433401</v>
      </c>
      <c r="AQ13" s="28">
        <v>0.49762097092291269</v>
      </c>
      <c r="AR13" s="29">
        <v>1.2072076083433401</v>
      </c>
    </row>
    <row r="14" spans="2:44" x14ac:dyDescent="0.25">
      <c r="B14" s="10" t="s">
        <v>38</v>
      </c>
      <c r="C14" s="28">
        <v>0</v>
      </c>
      <c r="D14" s="29">
        <v>0</v>
      </c>
      <c r="E14" s="28">
        <v>7.4240963209684097E-3</v>
      </c>
      <c r="F14" s="29">
        <v>5.2286122456456363E-3</v>
      </c>
      <c r="G14" s="28">
        <v>1.4562789023822909E-2</v>
      </c>
      <c r="H14" s="29">
        <v>1.0256221596378845E-2</v>
      </c>
      <c r="I14" s="28">
        <v>1.6436778823532228E-2</v>
      </c>
      <c r="J14" s="29">
        <v>1.1576027481345896E-2</v>
      </c>
      <c r="K14" s="28">
        <v>2.9851712780416984E-2</v>
      </c>
      <c r="L14" s="29">
        <v>2.1023842397673076E-2</v>
      </c>
      <c r="M14" s="28">
        <v>4.9878800337098017E-2</v>
      </c>
      <c r="N14" s="29">
        <v>3.512843785499864E-2</v>
      </c>
      <c r="O14" s="28">
        <v>4.9878800337098017E-2</v>
      </c>
      <c r="P14" s="29">
        <v>3.512843785499864E-2</v>
      </c>
      <c r="Q14" s="28">
        <v>4.9878800337098017E-2</v>
      </c>
      <c r="R14" s="29">
        <v>3.512843785499864E-2</v>
      </c>
      <c r="S14" s="28">
        <v>4.9878800337098017E-2</v>
      </c>
      <c r="T14" s="29">
        <v>3.512843785499864E-2</v>
      </c>
      <c r="U14" s="28">
        <v>6.52767290843832E-2</v>
      </c>
      <c r="V14" s="29">
        <v>4.5972828246088282E-2</v>
      </c>
      <c r="W14" s="28">
        <v>-5.469921746348172E-2</v>
      </c>
      <c r="X14" s="29">
        <v>-3.8523341547848644E-2</v>
      </c>
      <c r="Y14" s="28">
        <v>-5.469921746348172E-2</v>
      </c>
      <c r="Z14" s="29">
        <v>-3.8523341547848644E-2</v>
      </c>
      <c r="AA14" s="28">
        <v>-3.3278079662666604E-2</v>
      </c>
      <c r="AB14" s="29">
        <v>-2.3436950076247465E-2</v>
      </c>
      <c r="AC14" s="28">
        <v>-3.0911386099080396E-2</v>
      </c>
      <c r="AD14" s="29">
        <v>-2.1770144796080526E-2</v>
      </c>
      <c r="AE14" s="28">
        <v>-3.0911386099080396E-2</v>
      </c>
      <c r="AF14" s="29">
        <v>-2.1770144796080526E-2</v>
      </c>
      <c r="AG14" s="28">
        <v>-3.9315239804434965E-2</v>
      </c>
      <c r="AH14" s="29">
        <v>-2.7688776572223683E-2</v>
      </c>
      <c r="AI14" s="28">
        <v>-3.9315239804434965E-2</v>
      </c>
      <c r="AJ14" s="29">
        <v>-2.7688776572223683E-2</v>
      </c>
      <c r="AK14" s="28">
        <v>-3.9315239804434965E-2</v>
      </c>
      <c r="AL14" s="29">
        <v>-2.7688776572223683E-2</v>
      </c>
      <c r="AM14" s="28">
        <v>2.1306706713292378E-2</v>
      </c>
      <c r="AN14" s="29">
        <v>1.2874243750716663E-2</v>
      </c>
      <c r="AO14" s="28">
        <v>2.1306706713292378E-2</v>
      </c>
      <c r="AP14" s="29">
        <v>1.2874243750716663E-2</v>
      </c>
      <c r="AQ14" s="28">
        <v>2.1306706713292378E-2</v>
      </c>
      <c r="AR14" s="29">
        <v>1.2874243750716663E-2</v>
      </c>
    </row>
    <row r="15" spans="2:44" x14ac:dyDescent="0.25">
      <c r="B15" s="10" t="s">
        <v>47</v>
      </c>
      <c r="C15" s="28">
        <v>0</v>
      </c>
      <c r="D15" s="29">
        <v>0</v>
      </c>
      <c r="E15" s="28">
        <v>5.6670067714807981E-3</v>
      </c>
      <c r="F15" s="29">
        <v>8.6077843208796523E-2</v>
      </c>
      <c r="G15" s="28">
        <v>3.154717489265435E-3</v>
      </c>
      <c r="H15" s="29">
        <v>4.7917937697837587E-2</v>
      </c>
      <c r="I15" s="28">
        <v>2.983513365371282E-3</v>
      </c>
      <c r="J15" s="29">
        <v>4.5317467585922699E-2</v>
      </c>
      <c r="K15" s="28">
        <v>-2.3743883757347817E-3</v>
      </c>
      <c r="L15" s="29">
        <v>-3.6065287825636005E-2</v>
      </c>
      <c r="M15" s="28">
        <v>-5.9987810305573985E-3</v>
      </c>
      <c r="N15" s="29">
        <v>-9.1117260630570129E-2</v>
      </c>
      <c r="O15" s="28">
        <v>-6.0255281764726165E-3</v>
      </c>
      <c r="P15" s="29">
        <v>-9.152353094666843E-2</v>
      </c>
      <c r="Q15" s="28">
        <v>-6.0255281764726165E-3</v>
      </c>
      <c r="R15" s="29">
        <v>-9.152353094666843E-2</v>
      </c>
      <c r="S15" s="28">
        <v>-6.0255281764726165E-3</v>
      </c>
      <c r="T15" s="29">
        <v>-9.152353094666843E-2</v>
      </c>
      <c r="U15" s="28">
        <v>1.9816931476421162E-2</v>
      </c>
      <c r="V15" s="29">
        <v>0.30100523773701404</v>
      </c>
      <c r="W15" s="28">
        <v>-0.1617555492781374</v>
      </c>
      <c r="X15" s="29">
        <v>-2.4569529154238143</v>
      </c>
      <c r="Y15" s="28">
        <v>-0.1617555492781374</v>
      </c>
      <c r="Z15" s="29">
        <v>-2.4569529154238143</v>
      </c>
      <c r="AA15" s="28">
        <v>-0.12154504597679761</v>
      </c>
      <c r="AB15" s="29">
        <v>-1.8461836790187753</v>
      </c>
      <c r="AC15" s="28">
        <v>-0.11829556266095942</v>
      </c>
      <c r="AD15" s="29">
        <v>-1.7968263151317299</v>
      </c>
      <c r="AE15" s="28">
        <v>-0.11829556266095942</v>
      </c>
      <c r="AF15" s="29">
        <v>-1.7968263151317299</v>
      </c>
      <c r="AG15" s="28">
        <v>-0.11890234439357195</v>
      </c>
      <c r="AH15" s="29">
        <v>-1.8060429024675067</v>
      </c>
      <c r="AI15" s="28">
        <v>-0.11890234439357195</v>
      </c>
      <c r="AJ15" s="29">
        <v>-1.8060429024675067</v>
      </c>
      <c r="AK15" s="28">
        <v>-0.11890234439357195</v>
      </c>
      <c r="AL15" s="29">
        <v>-1.8060429024675067</v>
      </c>
      <c r="AM15" s="28">
        <v>-0.11197354163764539</v>
      </c>
      <c r="AN15" s="29">
        <v>-1.178771556838381</v>
      </c>
      <c r="AO15" s="28">
        <v>-0.1069082132724446</v>
      </c>
      <c r="AP15" s="29">
        <v>-1.1254476651795144</v>
      </c>
      <c r="AQ15" s="28">
        <v>-0.1069082132724446</v>
      </c>
      <c r="AR15" s="29">
        <v>-1.1254476651795144</v>
      </c>
    </row>
    <row r="16" spans="2:44" x14ac:dyDescent="0.25">
      <c r="B16" s="10" t="s">
        <v>48</v>
      </c>
      <c r="C16" s="28">
        <v>5.5792291348222278E-5</v>
      </c>
      <c r="D16" s="29">
        <v>1.2998487986148888E-4</v>
      </c>
      <c r="E16" s="28">
        <v>3.1321652066560457E-3</v>
      </c>
      <c r="F16" s="29">
        <v>7.2973184691824677E-3</v>
      </c>
      <c r="G16" s="28">
        <v>1.1618166160472398E-2</v>
      </c>
      <c r="H16" s="29">
        <v>2.7068003412042518E-2</v>
      </c>
      <c r="I16" s="28">
        <v>1.1403417358027301E-2</v>
      </c>
      <c r="J16" s="29">
        <v>2.6567681654113162E-2</v>
      </c>
      <c r="K16" s="28">
        <v>1.3603583007915532E-2</v>
      </c>
      <c r="L16" s="29">
        <v>3.1693627564651994E-2</v>
      </c>
      <c r="M16" s="28">
        <v>1.5775907761875319E-2</v>
      </c>
      <c r="N16" s="29">
        <v>3.6754709756117165E-2</v>
      </c>
      <c r="O16" s="28">
        <v>1.5675917572208986E-2</v>
      </c>
      <c r="P16" s="29">
        <v>3.6521752613167369E-2</v>
      </c>
      <c r="Q16" s="28">
        <v>1.5675917572208986E-2</v>
      </c>
      <c r="R16" s="29">
        <v>3.6521752613167369E-2</v>
      </c>
      <c r="S16" s="28">
        <v>1.5675917572208986E-2</v>
      </c>
      <c r="T16" s="29">
        <v>3.6521752613167369E-2</v>
      </c>
      <c r="U16" s="28">
        <v>2.0884519191726625E-2</v>
      </c>
      <c r="V16" s="29">
        <v>4.8656752617620924E-2</v>
      </c>
      <c r="W16" s="28">
        <v>-4.8853403752774249E-2</v>
      </c>
      <c r="X16" s="29">
        <v>-0.11381865960644877</v>
      </c>
      <c r="Y16" s="28">
        <v>-4.8797611461426027E-2</v>
      </c>
      <c r="Z16" s="29">
        <v>-0.11368867472658728</v>
      </c>
      <c r="AA16" s="28">
        <v>-5.696839609412685E-2</v>
      </c>
      <c r="AB16" s="29">
        <v>-0.13272496868745876</v>
      </c>
      <c r="AC16" s="28">
        <v>-5.6293859799584456E-2</v>
      </c>
      <c r="AD16" s="29">
        <v>-0.13115343403474089</v>
      </c>
      <c r="AE16" s="28">
        <v>-5.6293859799584456E-2</v>
      </c>
      <c r="AF16" s="29">
        <v>-0.13115343403474089</v>
      </c>
      <c r="AG16" s="28">
        <v>-5.6708105676983478E-2</v>
      </c>
      <c r="AH16" s="29">
        <v>-0.13211854407603241</v>
      </c>
      <c r="AI16" s="28">
        <v>-5.6708105676983478E-2</v>
      </c>
      <c r="AJ16" s="29">
        <v>-0.13211854407603241</v>
      </c>
      <c r="AK16" s="28">
        <v>-5.6708105676983478E-2</v>
      </c>
      <c r="AL16" s="29">
        <v>-0.13211854407603241</v>
      </c>
      <c r="AM16" s="28">
        <v>-4.0989661107219688E-2</v>
      </c>
      <c r="AN16" s="29">
        <v>-0.10281353970859275</v>
      </c>
      <c r="AO16" s="28">
        <v>0.46658284001777739</v>
      </c>
      <c r="AP16" s="29">
        <v>1.1703203211179116</v>
      </c>
      <c r="AQ16" s="28">
        <v>0.46658284001777739</v>
      </c>
      <c r="AR16" s="29">
        <v>1.1703203211179116</v>
      </c>
    </row>
    <row r="17" spans="2:44" x14ac:dyDescent="0.25">
      <c r="B17" s="10" t="s">
        <v>49</v>
      </c>
      <c r="C17" s="28">
        <v>5.4024394419593946E-5</v>
      </c>
      <c r="D17" s="29">
        <v>1.2804912730768336E-4</v>
      </c>
      <c r="E17" s="28">
        <v>3.2502765210427054E-3</v>
      </c>
      <c r="F17" s="29">
        <v>7.7038359522205724E-3</v>
      </c>
      <c r="G17" s="28">
        <v>1.1319440735095831E-2</v>
      </c>
      <c r="H17" s="29">
        <v>2.682944479631022E-2</v>
      </c>
      <c r="I17" s="28">
        <v>1.1120047187083149E-2</v>
      </c>
      <c r="J17" s="29">
        <v>2.6356840335158616E-2</v>
      </c>
      <c r="K17" s="28">
        <v>1.3131633171013624E-2</v>
      </c>
      <c r="L17" s="29">
        <v>3.1124720336646927E-2</v>
      </c>
      <c r="M17" s="28">
        <v>1.5005247944719358E-2</v>
      </c>
      <c r="N17" s="29">
        <v>3.5565579679178949E-2</v>
      </c>
      <c r="O17" s="28">
        <v>1.4914877606372556E-2</v>
      </c>
      <c r="P17" s="29">
        <v>3.535138305404173E-2</v>
      </c>
      <c r="Q17" s="28">
        <v>1.4914877606372556E-2</v>
      </c>
      <c r="R17" s="29">
        <v>3.535138305404173E-2</v>
      </c>
      <c r="S17" s="28">
        <v>1.4914877606372556E-2</v>
      </c>
      <c r="T17" s="29">
        <v>3.535138305404173E-2</v>
      </c>
      <c r="U17" s="28">
        <v>2.1617616734046274E-2</v>
      </c>
      <c r="V17" s="29">
        <v>5.1238278318436858E-2</v>
      </c>
      <c r="W17" s="28">
        <v>-5.2120617687508752E-2</v>
      </c>
      <c r="X17" s="29">
        <v>-0.12353677780749184</v>
      </c>
      <c r="Y17" s="28">
        <v>-5.2075597358825498E-2</v>
      </c>
      <c r="Z17" s="29">
        <v>-0.12343007020140195</v>
      </c>
      <c r="AA17" s="28">
        <v>-5.9943942007710693E-2</v>
      </c>
      <c r="AB17" s="29">
        <v>-0.14207969462507908</v>
      </c>
      <c r="AC17" s="28">
        <v>-5.9119748196207134E-2</v>
      </c>
      <c r="AD17" s="29">
        <v>-0.14012618270830846</v>
      </c>
      <c r="AE17" s="28">
        <v>-5.9119748196207134E-2</v>
      </c>
      <c r="AF17" s="29">
        <v>-0.14012618270830846</v>
      </c>
      <c r="AG17" s="28">
        <v>-5.9525158230907982E-2</v>
      </c>
      <c r="AH17" s="29">
        <v>-0.14108708938209391</v>
      </c>
      <c r="AI17" s="28">
        <v>-5.9525158230907982E-2</v>
      </c>
      <c r="AJ17" s="29">
        <v>-0.14108708938209391</v>
      </c>
      <c r="AK17" s="28">
        <v>-5.9525158230907982E-2</v>
      </c>
      <c r="AL17" s="29">
        <v>-0.14108708938209391</v>
      </c>
      <c r="AM17" s="28">
        <v>-5.0830513094873409E-2</v>
      </c>
      <c r="AN17" s="29">
        <v>-0.12886655108948153</v>
      </c>
      <c r="AO17" s="28">
        <v>0.44498635765987693</v>
      </c>
      <c r="AP17" s="29">
        <v>1.1281384684523745</v>
      </c>
      <c r="AQ17" s="28">
        <v>0.44498635765987693</v>
      </c>
      <c r="AR17" s="29">
        <v>1.1281384684523745</v>
      </c>
    </row>
    <row r="18" spans="2:44" x14ac:dyDescent="0.25">
      <c r="B18" s="10" t="s">
        <v>50</v>
      </c>
      <c r="C18" s="28">
        <v>5.114187261723302E-5</v>
      </c>
      <c r="D18" s="29">
        <v>1.2186390509993927E-4</v>
      </c>
      <c r="E18" s="28">
        <v>3.2718862814784533E-3</v>
      </c>
      <c r="F18" s="29">
        <v>7.7964458260697533E-3</v>
      </c>
      <c r="G18" s="28">
        <v>1.1237407055105342E-2</v>
      </c>
      <c r="H18" s="29">
        <v>2.6777163933410897E-2</v>
      </c>
      <c r="I18" s="28">
        <v>1.1044493041131309E-2</v>
      </c>
      <c r="J18" s="29">
        <v>2.6317476912027349E-2</v>
      </c>
      <c r="K18" s="28">
        <v>1.2999029499269454E-2</v>
      </c>
      <c r="L18" s="29">
        <v>3.0974862988436769E-2</v>
      </c>
      <c r="M18" s="28">
        <v>1.4812211430252686E-2</v>
      </c>
      <c r="N18" s="29">
        <v>3.5295421064597043E-2</v>
      </c>
      <c r="O18" s="28">
        <v>1.4721268499241047E-2</v>
      </c>
      <c r="P18" s="29">
        <v>3.5078716823099043E-2</v>
      </c>
      <c r="Q18" s="28">
        <v>1.4721268499241047E-2</v>
      </c>
      <c r="R18" s="29">
        <v>3.5078716823099043E-2</v>
      </c>
      <c r="S18" s="28">
        <v>1.4721268499241047E-2</v>
      </c>
      <c r="T18" s="29">
        <v>3.5078716823099043E-2</v>
      </c>
      <c r="U18" s="28">
        <v>2.1727591378820632E-2</v>
      </c>
      <c r="V18" s="29">
        <v>5.1773800964566519E-2</v>
      </c>
      <c r="W18" s="28">
        <v>-5.2540859674177987E-2</v>
      </c>
      <c r="X18" s="29">
        <v>-0.1251974949202026</v>
      </c>
      <c r="Y18" s="28">
        <v>-5.248403537127011E-2</v>
      </c>
      <c r="Z18" s="29">
        <v>-0.12506209058120277</v>
      </c>
      <c r="AA18" s="28">
        <v>-6.0564458765630436E-2</v>
      </c>
      <c r="AB18" s="29">
        <v>-0.14431660550810088</v>
      </c>
      <c r="AC18" s="28">
        <v>-5.9708155051520051E-2</v>
      </c>
      <c r="AD18" s="29">
        <v>-0.14227615393265447</v>
      </c>
      <c r="AE18" s="28">
        <v>-5.9708155051520051E-2</v>
      </c>
      <c r="AF18" s="29">
        <v>-0.14227615393265447</v>
      </c>
      <c r="AG18" s="28">
        <v>-6.0091470010433912E-2</v>
      </c>
      <c r="AH18" s="29">
        <v>-0.14318953968460191</v>
      </c>
      <c r="AI18" s="28">
        <v>-6.0091470010433912E-2</v>
      </c>
      <c r="AJ18" s="29">
        <v>-0.14318953968460191</v>
      </c>
      <c r="AK18" s="28">
        <v>-6.0091470010433912E-2</v>
      </c>
      <c r="AL18" s="29">
        <v>-0.14318953968460191</v>
      </c>
      <c r="AM18" s="28">
        <v>-6.1150880157053278E-2</v>
      </c>
      <c r="AN18" s="29">
        <v>-0.15761708335270397</v>
      </c>
      <c r="AO18" s="28">
        <v>0.4319221485037692</v>
      </c>
      <c r="AP18" s="29">
        <v>1.1132842096099442</v>
      </c>
      <c r="AQ18" s="28">
        <v>0.4319221485037692</v>
      </c>
      <c r="AR18" s="29">
        <v>1.1132842096099442</v>
      </c>
    </row>
    <row r="19" spans="2:44" x14ac:dyDescent="0.25">
      <c r="B19" s="10" t="s">
        <v>51</v>
      </c>
      <c r="C19" s="28">
        <v>6.7798596321555493E-5</v>
      </c>
      <c r="D19" s="29">
        <v>1.6565081980246532E-4</v>
      </c>
      <c r="E19" s="28">
        <v>3.260862525114705E-3</v>
      </c>
      <c r="F19" s="29">
        <v>7.9671937157304029E-3</v>
      </c>
      <c r="G19" s="28">
        <v>1.1055160115469143E-2</v>
      </c>
      <c r="H19" s="29">
        <v>2.7010829656262114E-2</v>
      </c>
      <c r="I19" s="28">
        <v>1.0856718878535343E-2</v>
      </c>
      <c r="J19" s="29">
        <v>2.652598254490357E-2</v>
      </c>
      <c r="K19" s="28">
        <v>1.264228389017874E-2</v>
      </c>
      <c r="L19" s="29">
        <v>3.0888614281208149E-2</v>
      </c>
      <c r="M19" s="28">
        <v>1.4424943024491599E-2</v>
      </c>
      <c r="N19" s="29">
        <v>3.52441461513191E-2</v>
      </c>
      <c r="O19" s="28">
        <v>1.4341199607941002E-2</v>
      </c>
      <c r="P19" s="29">
        <v>3.5039537702806989E-2</v>
      </c>
      <c r="Q19" s="28">
        <v>1.4341199607941002E-2</v>
      </c>
      <c r="R19" s="29">
        <v>3.5039537702806989E-2</v>
      </c>
      <c r="S19" s="28">
        <v>1.4341199607941002E-2</v>
      </c>
      <c r="T19" s="29">
        <v>3.5039537702806989E-2</v>
      </c>
      <c r="U19" s="28">
        <v>2.1141821652264747E-2</v>
      </c>
      <c r="V19" s="29">
        <v>5.1655348028232684E-2</v>
      </c>
      <c r="W19" s="28">
        <v>-5.1626983968848905E-2</v>
      </c>
      <c r="X19" s="29">
        <v>-0.12613907488303866</v>
      </c>
      <c r="Y19" s="28">
        <v>-5.1559185372527017E-2</v>
      </c>
      <c r="Z19" s="29">
        <v>-0.12597342406323575</v>
      </c>
      <c r="AA19" s="28">
        <v>-6.0700344079585911E-2</v>
      </c>
      <c r="AB19" s="29">
        <v>-0.14830781615871835</v>
      </c>
      <c r="AC19" s="28">
        <v>-5.9877469226458091E-2</v>
      </c>
      <c r="AD19" s="29">
        <v>-0.14629730412143349</v>
      </c>
      <c r="AE19" s="28">
        <v>-5.9877469226458091E-2</v>
      </c>
      <c r="AF19" s="29">
        <v>-0.14629730412143349</v>
      </c>
      <c r="AG19" s="28">
        <v>-6.0058253857089849E-2</v>
      </c>
      <c r="AH19" s="29">
        <v>-0.14673901123480526</v>
      </c>
      <c r="AI19" s="28">
        <v>-6.0058253857089849E-2</v>
      </c>
      <c r="AJ19" s="29">
        <v>-0.14673901123480526</v>
      </c>
      <c r="AK19" s="28">
        <v>-6.0058253857089849E-2</v>
      </c>
      <c r="AL19" s="29">
        <v>-0.14673901123480526</v>
      </c>
      <c r="AM19" s="28">
        <v>-2.3120942038649117E-2</v>
      </c>
      <c r="AN19" s="29">
        <v>-6.0317013456829383E-2</v>
      </c>
      <c r="AO19" s="28">
        <v>0.51822887243196725</v>
      </c>
      <c r="AP19" s="29">
        <v>1.3519353069587376</v>
      </c>
      <c r="AQ19" s="28">
        <v>0.51822887243196725</v>
      </c>
      <c r="AR19" s="29">
        <v>1.3519353069587376</v>
      </c>
    </row>
    <row r="20" spans="2:44" x14ac:dyDescent="0.25">
      <c r="B20" s="10" t="s">
        <v>52</v>
      </c>
      <c r="C20" s="28">
        <v>0</v>
      </c>
      <c r="D20" s="29">
        <v>0</v>
      </c>
      <c r="E20" s="28">
        <v>1.1848333404054223E-3</v>
      </c>
      <c r="F20" s="29">
        <v>2.6610862190711515E-2</v>
      </c>
      <c r="G20" s="28">
        <v>2.5459549122728298E-3</v>
      </c>
      <c r="H20" s="29">
        <v>5.7181084464652088E-2</v>
      </c>
      <c r="I20" s="28">
        <v>2.3890312990919593E-3</v>
      </c>
      <c r="J20" s="29">
        <v>5.3656645623831878E-2</v>
      </c>
      <c r="K20" s="28">
        <v>-3.0406820541634905E-2</v>
      </c>
      <c r="L20" s="29">
        <v>-0.68292449536769695</v>
      </c>
      <c r="M20" s="28">
        <v>-2.4718654889956171E-2</v>
      </c>
      <c r="N20" s="29">
        <v>-0.55517066948111449</v>
      </c>
      <c r="O20" s="28">
        <v>-2.4738415543450465E-2</v>
      </c>
      <c r="P20" s="29">
        <v>-0.55561448550907855</v>
      </c>
      <c r="Q20" s="28">
        <v>-2.4738415543450465E-2</v>
      </c>
      <c r="R20" s="29">
        <v>-0.55561448550907855</v>
      </c>
      <c r="S20" s="28">
        <v>-2.4738415543450465E-2</v>
      </c>
      <c r="T20" s="29">
        <v>-0.55561448550907855</v>
      </c>
      <c r="U20" s="28">
        <v>-7.431930888829319E-3</v>
      </c>
      <c r="V20" s="29">
        <v>-0.16691806513975394</v>
      </c>
      <c r="W20" s="28">
        <v>-0.1476911444418727</v>
      </c>
      <c r="X20" s="29">
        <v>-3.3170814472409909</v>
      </c>
      <c r="Y20" s="28">
        <v>-0.1476911444418727</v>
      </c>
      <c r="Z20" s="29">
        <v>-3.3170814472409909</v>
      </c>
      <c r="AA20" s="28">
        <v>-0.11391233248298538</v>
      </c>
      <c r="AB20" s="29">
        <v>-2.5584234323539441</v>
      </c>
      <c r="AC20" s="28">
        <v>-0.11116701564616061</v>
      </c>
      <c r="AD20" s="29">
        <v>-2.4967647622918854</v>
      </c>
      <c r="AE20" s="28">
        <v>-0.11116701564616061</v>
      </c>
      <c r="AF20" s="29">
        <v>-2.4967647622918854</v>
      </c>
      <c r="AG20" s="28">
        <v>-0.11150153240835192</v>
      </c>
      <c r="AH20" s="29">
        <v>-2.5042778691193064</v>
      </c>
      <c r="AI20" s="28">
        <v>-0.11150153240835192</v>
      </c>
      <c r="AJ20" s="29">
        <v>-2.5042778691193064</v>
      </c>
      <c r="AK20" s="28">
        <v>-0.11150153240835192</v>
      </c>
      <c r="AL20" s="29">
        <v>-2.5042778691193064</v>
      </c>
      <c r="AM20" s="28">
        <v>-9.7605715657852699E-2</v>
      </c>
      <c r="AN20" s="29">
        <v>-1.9886999058163184</v>
      </c>
      <c r="AO20" s="28">
        <v>-9.2799981095626038E-2</v>
      </c>
      <c r="AP20" s="29">
        <v>-1.8907838790051414</v>
      </c>
      <c r="AQ20" s="28">
        <v>-9.2799981095626038E-2</v>
      </c>
      <c r="AR20" s="29">
        <v>-1.8907838790051414</v>
      </c>
    </row>
    <row r="21" spans="2:44" x14ac:dyDescent="0.25">
      <c r="B21" s="10" t="s">
        <v>53</v>
      </c>
      <c r="C21" s="28">
        <v>5.8065856666011939E-5</v>
      </c>
      <c r="D21" s="29">
        <v>1.0525793312354814E-4</v>
      </c>
      <c r="E21" s="28">
        <v>7.0736762937757547E-3</v>
      </c>
      <c r="F21" s="29">
        <v>1.2822691147954313E-2</v>
      </c>
      <c r="G21" s="28">
        <v>1.0220333000248827E-2</v>
      </c>
      <c r="H21" s="29">
        <v>1.8526741689714354E-2</v>
      </c>
      <c r="I21" s="28">
        <v>1.0235707832184637E-2</v>
      </c>
      <c r="J21" s="29">
        <v>1.85546121651472E-2</v>
      </c>
      <c r="K21" s="28">
        <v>5.1632751984864722E-3</v>
      </c>
      <c r="L21" s="29">
        <v>9.3596427702440366E-3</v>
      </c>
      <c r="M21" s="28">
        <v>8.8064322774648041E-3</v>
      </c>
      <c r="N21" s="29">
        <v>1.5963716251572446E-2</v>
      </c>
      <c r="O21" s="28">
        <v>8.6390209676228125E-3</v>
      </c>
      <c r="P21" s="29">
        <v>1.5660244134440671E-2</v>
      </c>
      <c r="Q21" s="28">
        <v>8.6390209676228125E-3</v>
      </c>
      <c r="R21" s="29">
        <v>1.5660244134440671E-2</v>
      </c>
      <c r="S21" s="28">
        <v>8.6390209676228125E-3</v>
      </c>
      <c r="T21" s="29">
        <v>1.5660244134440671E-2</v>
      </c>
      <c r="U21" s="28">
        <v>1.029555694369555E-2</v>
      </c>
      <c r="V21" s="29">
        <v>1.866310266436022E-2</v>
      </c>
      <c r="W21" s="28">
        <v>-4.7822026216985725E-2</v>
      </c>
      <c r="X21" s="29">
        <v>-8.6688596817665386E-2</v>
      </c>
      <c r="Y21" s="28">
        <v>-4.7763960360320046E-2</v>
      </c>
      <c r="Z21" s="29">
        <v>-8.6583338884542504E-2</v>
      </c>
      <c r="AA21" s="28">
        <v>-5.8840019970863744E-2</v>
      </c>
      <c r="AB21" s="29">
        <v>-0.10666128500815941</v>
      </c>
      <c r="AC21" s="28">
        <v>-5.8303432976650194E-2</v>
      </c>
      <c r="AD21" s="29">
        <v>-0.10568859569993316</v>
      </c>
      <c r="AE21" s="28">
        <v>-5.8303432976650194E-2</v>
      </c>
      <c r="AF21" s="29">
        <v>-0.10568859569993316</v>
      </c>
      <c r="AG21" s="28">
        <v>-5.8761321240566988E-2</v>
      </c>
      <c r="AH21" s="29">
        <v>-0.10651862517041444</v>
      </c>
      <c r="AI21" s="28">
        <v>-5.8761321240566988E-2</v>
      </c>
      <c r="AJ21" s="29">
        <v>-0.10651862517041444</v>
      </c>
      <c r="AK21" s="28">
        <v>-5.8761321240566988E-2</v>
      </c>
      <c r="AL21" s="29">
        <v>-0.10651862517041444</v>
      </c>
      <c r="AM21" s="28">
        <v>-3.971154932260812E-2</v>
      </c>
      <c r="AN21" s="29">
        <v>-4.6229787430966729E-2</v>
      </c>
      <c r="AO21" s="28">
        <v>0.34051853122236375</v>
      </c>
      <c r="AP21" s="29">
        <v>0.39641110919217493</v>
      </c>
      <c r="AQ21" s="28">
        <v>0.34051853122236375</v>
      </c>
      <c r="AR21" s="29">
        <v>0.39641110919217493</v>
      </c>
    </row>
    <row r="22" spans="2:44" x14ac:dyDescent="0.25">
      <c r="B22" s="10" t="s">
        <v>54</v>
      </c>
      <c r="C22" s="28">
        <v>5.3582649257810644E-5</v>
      </c>
      <c r="D22" s="29">
        <v>8.4422250338000993E-5</v>
      </c>
      <c r="E22" s="28">
        <v>7.8915435966160352E-3</v>
      </c>
      <c r="F22" s="29">
        <v>1.2433537316570265E-2</v>
      </c>
      <c r="G22" s="28">
        <v>1.1158704580001233E-2</v>
      </c>
      <c r="H22" s="29">
        <v>1.7581119346476548E-2</v>
      </c>
      <c r="I22" s="28">
        <v>1.1229399414881103E-2</v>
      </c>
      <c r="J22" s="29">
        <v>1.7692502735138671E-2</v>
      </c>
      <c r="K22" s="28">
        <v>7.181270535942863E-3</v>
      </c>
      <c r="L22" s="29">
        <v>1.1314465173494881E-2</v>
      </c>
      <c r="M22" s="28">
        <v>1.0894756166329067E-2</v>
      </c>
      <c r="N22" s="29">
        <v>1.7165254894754955E-2</v>
      </c>
      <c r="O22" s="28">
        <v>1.0693440911770269E-2</v>
      </c>
      <c r="P22" s="29">
        <v>1.6848072242298118E-2</v>
      </c>
      <c r="Q22" s="28">
        <v>1.0693440911770269E-2</v>
      </c>
      <c r="R22" s="29">
        <v>1.6848072242298118E-2</v>
      </c>
      <c r="S22" s="28">
        <v>1.0693440911770269E-2</v>
      </c>
      <c r="T22" s="29">
        <v>1.6848072242298118E-2</v>
      </c>
      <c r="U22" s="28">
        <v>1.3238586180265965E-2</v>
      </c>
      <c r="V22" s="29">
        <v>2.0858080966764225E-2</v>
      </c>
      <c r="W22" s="28">
        <v>-4.7569457579457519E-2</v>
      </c>
      <c r="X22" s="29">
        <v>-7.4948154147790547E-2</v>
      </c>
      <c r="Y22" s="28">
        <v>-4.7524805371742751E-2</v>
      </c>
      <c r="Z22" s="29">
        <v>-7.4877802272509175E-2</v>
      </c>
      <c r="AA22" s="28">
        <v>-5.7405502725183077E-2</v>
      </c>
      <c r="AB22" s="29">
        <v>-9.044535477395077E-2</v>
      </c>
      <c r="AC22" s="28">
        <v>-5.6754667895795086E-2</v>
      </c>
      <c r="AD22" s="29">
        <v>-8.9419930655203039E-2</v>
      </c>
      <c r="AE22" s="28">
        <v>-5.6754667895795086E-2</v>
      </c>
      <c r="AF22" s="29">
        <v>-8.9419930655203039E-2</v>
      </c>
      <c r="AG22" s="28">
        <v>-5.8067764340662631E-2</v>
      </c>
      <c r="AH22" s="29">
        <v>-9.1488782388407408E-2</v>
      </c>
      <c r="AI22" s="28">
        <v>-5.8067764340662631E-2</v>
      </c>
      <c r="AJ22" s="29">
        <v>-9.1488782388407408E-2</v>
      </c>
      <c r="AK22" s="28">
        <v>-5.8067764340662631E-2</v>
      </c>
      <c r="AL22" s="29">
        <v>-9.1488782388407408E-2</v>
      </c>
      <c r="AM22" s="28">
        <v>-5.0229948773816924E-2</v>
      </c>
      <c r="AN22" s="29">
        <v>-7.6568960480974502E-2</v>
      </c>
      <c r="AO22" s="28">
        <v>0.392512555442462</v>
      </c>
      <c r="AP22" s="29">
        <v>0.59833384424286917</v>
      </c>
      <c r="AQ22" s="28">
        <v>0.392512555442462</v>
      </c>
      <c r="AR22" s="29">
        <v>0.59833384424286917</v>
      </c>
    </row>
    <row r="23" spans="2:44" x14ac:dyDescent="0.25">
      <c r="B23" s="10" t="s">
        <v>55</v>
      </c>
      <c r="C23" s="28">
        <v>5.2878947752521555E-5</v>
      </c>
      <c r="D23" s="29">
        <v>8.6640238219581889E-5</v>
      </c>
      <c r="E23" s="28">
        <v>7.6528956180497154E-3</v>
      </c>
      <c r="F23" s="29">
        <v>1.2538991935326704E-2</v>
      </c>
      <c r="G23" s="28">
        <v>1.0869210501710302E-2</v>
      </c>
      <c r="H23" s="29">
        <v>1.7808807231457502E-2</v>
      </c>
      <c r="I23" s="28">
        <v>1.0929951048024966E-2</v>
      </c>
      <c r="J23" s="29">
        <v>1.7908328413817509E-2</v>
      </c>
      <c r="K23" s="28">
        <v>6.7155083904499868E-3</v>
      </c>
      <c r="L23" s="29">
        <v>1.1003116957569059E-2</v>
      </c>
      <c r="M23" s="28">
        <v>1.0381690378165054E-2</v>
      </c>
      <c r="N23" s="29">
        <v>1.7010023189110823E-2</v>
      </c>
      <c r="O23" s="28">
        <v>1.0193073250102769E-2</v>
      </c>
      <c r="P23" s="29">
        <v>1.6700980865044679E-2</v>
      </c>
      <c r="Q23" s="28">
        <v>1.0193073250102769E-2</v>
      </c>
      <c r="R23" s="29">
        <v>1.6700980865044679E-2</v>
      </c>
      <c r="S23" s="28">
        <v>1.0193073250102769E-2</v>
      </c>
      <c r="T23" s="29">
        <v>1.6700980865044679E-2</v>
      </c>
      <c r="U23" s="28">
        <v>1.2436124179631802E-2</v>
      </c>
      <c r="V23" s="29">
        <v>2.0376138468077398E-2</v>
      </c>
      <c r="W23" s="28">
        <v>-4.6188676672075824E-2</v>
      </c>
      <c r="X23" s="29">
        <v>-7.5678471679216264E-2</v>
      </c>
      <c r="Y23" s="28">
        <v>-4.6129922285684133E-2</v>
      </c>
      <c r="Z23" s="29">
        <v>-7.5582204747861148E-2</v>
      </c>
      <c r="AA23" s="28">
        <v>-5.7560537188130256E-2</v>
      </c>
      <c r="AB23" s="29">
        <v>-9.4310852730404182E-2</v>
      </c>
      <c r="AC23" s="28">
        <v>-5.695234433045504E-2</v>
      </c>
      <c r="AD23" s="29">
        <v>-9.3314350789422962E-2</v>
      </c>
      <c r="AE23" s="28">
        <v>-5.695234433045504E-2</v>
      </c>
      <c r="AF23" s="29">
        <v>-9.3314350789422962E-2</v>
      </c>
      <c r="AG23" s="28">
        <v>-5.7934521631771152E-2</v>
      </c>
      <c r="AH23" s="29">
        <v>-9.492361267863747E-2</v>
      </c>
      <c r="AI23" s="28">
        <v>-5.7934521631771152E-2</v>
      </c>
      <c r="AJ23" s="29">
        <v>-9.492361267863747E-2</v>
      </c>
      <c r="AK23" s="28">
        <v>-5.7934521631771152E-2</v>
      </c>
      <c r="AL23" s="29">
        <v>-9.492361267863747E-2</v>
      </c>
      <c r="AM23" s="28">
        <v>-5.8453929570154939E-2</v>
      </c>
      <c r="AN23" s="29">
        <v>-9.1874106236376818E-2</v>
      </c>
      <c r="AO23" s="28">
        <v>0.39916904457230196</v>
      </c>
      <c r="AP23" s="29">
        <v>0.62738808967999882</v>
      </c>
      <c r="AQ23" s="28">
        <v>0.39916904457230196</v>
      </c>
      <c r="AR23" s="29">
        <v>0.62738808967999882</v>
      </c>
    </row>
    <row r="24" spans="2:44" x14ac:dyDescent="0.25">
      <c r="B24" s="10" t="s">
        <v>56</v>
      </c>
      <c r="C24" s="28">
        <v>6.8643715592786592E-5</v>
      </c>
      <c r="D24" s="29">
        <v>1.2980654617744669E-4</v>
      </c>
      <c r="E24" s="28">
        <v>6.766369187807042E-3</v>
      </c>
      <c r="F24" s="29">
        <v>1.2795330305858554E-2</v>
      </c>
      <c r="G24" s="28">
        <v>9.7121204022774243E-3</v>
      </c>
      <c r="H24" s="29">
        <v>1.8365800781509733E-2</v>
      </c>
      <c r="I24" s="28">
        <v>9.7390002603361392E-3</v>
      </c>
      <c r="J24" s="29">
        <v>1.8416631094324121E-2</v>
      </c>
      <c r="K24" s="28">
        <v>2.7420863194091982E-3</v>
      </c>
      <c r="L24" s="29">
        <v>5.1853363613740822E-3</v>
      </c>
      <c r="M24" s="28">
        <v>6.4843884480849656E-3</v>
      </c>
      <c r="N24" s="29">
        <v>1.2262099468981491E-2</v>
      </c>
      <c r="O24" s="28">
        <v>6.3332579090655816E-3</v>
      </c>
      <c r="P24" s="29">
        <v>1.197630880158207E-2</v>
      </c>
      <c r="Q24" s="28">
        <v>6.3332579090655816E-3</v>
      </c>
      <c r="R24" s="29">
        <v>1.197630880158207E-2</v>
      </c>
      <c r="S24" s="28">
        <v>6.3332579090655816E-3</v>
      </c>
      <c r="T24" s="29">
        <v>1.197630880158207E-2</v>
      </c>
      <c r="U24" s="28">
        <v>9.8240779863238981E-3</v>
      </c>
      <c r="V24" s="29">
        <v>1.8577514660601535E-2</v>
      </c>
      <c r="W24" s="28">
        <v>-5.1513012473613951E-2</v>
      </c>
      <c r="X24" s="29">
        <v>-9.7412067144879488E-2</v>
      </c>
      <c r="Y24" s="28">
        <v>-5.1444368758021053E-2</v>
      </c>
      <c r="Z24" s="29">
        <v>-9.7282260598701598E-2</v>
      </c>
      <c r="AA24" s="28">
        <v>-6.2902713625242801E-2</v>
      </c>
      <c r="AB24" s="29">
        <v>-0.11895020440506943</v>
      </c>
      <c r="AC24" s="28">
        <v>-6.2176007920571097E-2</v>
      </c>
      <c r="AD24" s="29">
        <v>-0.1175759903667366</v>
      </c>
      <c r="AE24" s="28">
        <v>-6.2176007920571097E-2</v>
      </c>
      <c r="AF24" s="29">
        <v>-0.1175759903667366</v>
      </c>
      <c r="AG24" s="28">
        <v>-6.2515029886709872E-2</v>
      </c>
      <c r="AH24" s="29">
        <v>-0.118217087226409</v>
      </c>
      <c r="AI24" s="28">
        <v>-6.2515029886709872E-2</v>
      </c>
      <c r="AJ24" s="29">
        <v>-0.118217087226409</v>
      </c>
      <c r="AK24" s="28">
        <v>-6.2515029886709872E-2</v>
      </c>
      <c r="AL24" s="29">
        <v>-0.118217087226409</v>
      </c>
      <c r="AM24" s="28">
        <v>-2.6742513497745701E-2</v>
      </c>
      <c r="AN24" s="29">
        <v>-4.64125225316252E-2</v>
      </c>
      <c r="AO24" s="28">
        <v>0.46993699300796443</v>
      </c>
      <c r="AP24" s="29">
        <v>0.81559129729016866</v>
      </c>
      <c r="AQ24" s="28">
        <v>0.46993699300796443</v>
      </c>
      <c r="AR24" s="29">
        <v>0.81559129729016866</v>
      </c>
    </row>
    <row r="25" spans="2:44" x14ac:dyDescent="0.25">
      <c r="B25" s="10" t="s">
        <v>57</v>
      </c>
      <c r="C25" s="28">
        <v>4.0501877911269801E-5</v>
      </c>
      <c r="D25" s="29">
        <v>1.9256933751776728E-4</v>
      </c>
      <c r="E25" s="28">
        <v>4.5506433601814056E-3</v>
      </c>
      <c r="F25" s="29">
        <v>2.163638878829488E-2</v>
      </c>
      <c r="G25" s="28">
        <v>8.1013688462121536E-3</v>
      </c>
      <c r="H25" s="29">
        <v>3.8518590054273716E-2</v>
      </c>
      <c r="I25" s="28">
        <v>8.0058372943372369E-3</v>
      </c>
      <c r="J25" s="29">
        <v>3.8064377839797991E-2</v>
      </c>
      <c r="K25" s="28">
        <v>-1.6329265406319848E-2</v>
      </c>
      <c r="L25" s="29">
        <v>-7.7638765992926295E-2</v>
      </c>
      <c r="M25" s="28">
        <v>-1.4668397307598391E-2</v>
      </c>
      <c r="N25" s="29">
        <v>-6.9742039076365003E-2</v>
      </c>
      <c r="O25" s="28">
        <v>-1.4743161970901864E-2</v>
      </c>
      <c r="P25" s="29">
        <v>-7.0097513499391084E-2</v>
      </c>
      <c r="Q25" s="28">
        <v>-1.4743161970901864E-2</v>
      </c>
      <c r="R25" s="29">
        <v>-7.0097513499391084E-2</v>
      </c>
      <c r="S25" s="28">
        <v>-1.4743161970901864E-2</v>
      </c>
      <c r="T25" s="29">
        <v>-7.0097513499391084E-2</v>
      </c>
      <c r="U25" s="28">
        <v>-7.8296697973581075E-3</v>
      </c>
      <c r="V25" s="29">
        <v>-3.7226775735036632E-2</v>
      </c>
      <c r="W25" s="28">
        <v>0.17114827656574261</v>
      </c>
      <c r="X25" s="29">
        <v>0.8137378298253175</v>
      </c>
      <c r="Y25" s="28">
        <v>0.17124953126052067</v>
      </c>
      <c r="Z25" s="29">
        <v>0.81421925316910926</v>
      </c>
      <c r="AA25" s="28">
        <v>0.22871906421594779</v>
      </c>
      <c r="AB25" s="29">
        <v>1.0874626300035821</v>
      </c>
      <c r="AC25" s="28">
        <v>0.22684764384352252</v>
      </c>
      <c r="AD25" s="29">
        <v>1.0785648158794459</v>
      </c>
      <c r="AE25" s="28">
        <v>0.22684764384352252</v>
      </c>
      <c r="AF25" s="29">
        <v>1.0785648158794459</v>
      </c>
      <c r="AG25" s="28">
        <v>0.22550568798993087</v>
      </c>
      <c r="AH25" s="29">
        <v>1.0721843821062578</v>
      </c>
      <c r="AI25" s="28">
        <v>0.22550568798993087</v>
      </c>
      <c r="AJ25" s="29">
        <v>1.0721843821062578</v>
      </c>
      <c r="AK25" s="28">
        <v>0.22550568798993087</v>
      </c>
      <c r="AL25" s="29">
        <v>1.0721843821062578</v>
      </c>
      <c r="AM25" s="28">
        <v>0.24414421251195839</v>
      </c>
      <c r="AN25" s="29">
        <v>0.78538078685365775</v>
      </c>
      <c r="AO25" s="28">
        <v>0.24474403230001407</v>
      </c>
      <c r="AP25" s="29">
        <v>0.78731033059449285</v>
      </c>
      <c r="AQ25" s="28">
        <v>0.24474403230001407</v>
      </c>
      <c r="AR25" s="29">
        <v>0.78731033059449285</v>
      </c>
    </row>
    <row r="26" spans="2:44" x14ac:dyDescent="0.25">
      <c r="B26" s="10" t="s">
        <v>58</v>
      </c>
      <c r="C26" s="28">
        <v>1.0242479847488717E-4</v>
      </c>
      <c r="D26" s="29">
        <v>1.9569419108433905E-4</v>
      </c>
      <c r="E26" s="28">
        <v>3.5822037864110534E-3</v>
      </c>
      <c r="F26" s="29">
        <v>6.8442065078051506E-3</v>
      </c>
      <c r="G26" s="28">
        <v>9.9425229577700946E-3</v>
      </c>
      <c r="H26" s="29">
        <v>1.899631745957997E-2</v>
      </c>
      <c r="I26" s="28">
        <v>9.9231253108313933E-3</v>
      </c>
      <c r="J26" s="29">
        <v>1.8959256055670615E-2</v>
      </c>
      <c r="K26" s="28">
        <v>2.5838698278890515E-3</v>
      </c>
      <c r="L26" s="29">
        <v>4.9367762823673278E-3</v>
      </c>
      <c r="M26" s="28">
        <v>4.442358361971932E-3</v>
      </c>
      <c r="N26" s="29">
        <v>8.4876293544076109E-3</v>
      </c>
      <c r="O26" s="28">
        <v>4.3549371358266864E-3</v>
      </c>
      <c r="P26" s="29">
        <v>8.3206011894623177E-3</v>
      </c>
      <c r="Q26" s="28">
        <v>4.3549371358266864E-3</v>
      </c>
      <c r="R26" s="29">
        <v>8.3206011894623177E-3</v>
      </c>
      <c r="S26" s="28">
        <v>4.3549371358266864E-3</v>
      </c>
      <c r="T26" s="29">
        <v>8.3206011894623177E-3</v>
      </c>
      <c r="U26" s="28">
        <v>1.8230893514654678E-3</v>
      </c>
      <c r="V26" s="29">
        <v>3.483218919857034E-3</v>
      </c>
      <c r="W26" s="28">
        <v>1.050229900705868E-2</v>
      </c>
      <c r="X26" s="29">
        <v>2.0065833072842487E-2</v>
      </c>
      <c r="Y26" s="28">
        <v>1.0612310827642579E-2</v>
      </c>
      <c r="Z26" s="29">
        <v>2.0276023129933263E-2</v>
      </c>
      <c r="AA26" s="28">
        <v>-4.651850046251127E-4</v>
      </c>
      <c r="AB26" s="29">
        <v>-8.8878869707698094E-4</v>
      </c>
      <c r="AC26" s="28">
        <v>-1.219895168979801E-3</v>
      </c>
      <c r="AD26" s="29">
        <v>-2.3307480400878156E-3</v>
      </c>
      <c r="AE26" s="28">
        <v>-1.219895168979801E-3</v>
      </c>
      <c r="AF26" s="29">
        <v>-2.3307480400878156E-3</v>
      </c>
      <c r="AG26" s="28">
        <v>-2.694644845023797E-4</v>
      </c>
      <c r="AH26" s="29">
        <v>-5.1484245130040129E-4</v>
      </c>
      <c r="AI26" s="28">
        <v>-2.694644845023797E-4</v>
      </c>
      <c r="AJ26" s="29">
        <v>-5.1484245130040129E-4</v>
      </c>
      <c r="AK26" s="28">
        <v>-2.694644845023797E-4</v>
      </c>
      <c r="AL26" s="29">
        <v>-5.1484245130040129E-4</v>
      </c>
      <c r="AM26" s="28">
        <v>3.8944928494347719E-2</v>
      </c>
      <c r="AN26" s="29">
        <v>8.0833119481020343E-2</v>
      </c>
      <c r="AO26" s="28">
        <v>0.65175383720877011</v>
      </c>
      <c r="AP26" s="29">
        <v>1.3527639626545076</v>
      </c>
      <c r="AQ26" s="28">
        <v>0.65175383720877011</v>
      </c>
      <c r="AR26" s="29">
        <v>1.3527639626545076</v>
      </c>
    </row>
    <row r="27" spans="2:44" x14ac:dyDescent="0.25">
      <c r="B27" s="10" t="s">
        <v>59</v>
      </c>
      <c r="C27" s="28">
        <v>9.7595367499092589E-5</v>
      </c>
      <c r="D27" s="29">
        <v>1.7803967356000427E-4</v>
      </c>
      <c r="E27" s="28">
        <v>3.6105860857866823E-3</v>
      </c>
      <c r="F27" s="29">
        <v>6.586660663793209E-3</v>
      </c>
      <c r="G27" s="28">
        <v>1.0055466591200046E-2</v>
      </c>
      <c r="H27" s="29">
        <v>1.8343821384863901E-2</v>
      </c>
      <c r="I27" s="28">
        <v>1.0058543120845309E-2</v>
      </c>
      <c r="J27" s="29">
        <v>1.8349433785818547E-2</v>
      </c>
      <c r="K27" s="28">
        <v>2.5713724753626543E-3</v>
      </c>
      <c r="L27" s="29">
        <v>4.690861132519597E-3</v>
      </c>
      <c r="M27" s="28">
        <v>4.3133890765445493E-3</v>
      </c>
      <c r="N27" s="29">
        <v>7.8687585569425789E-3</v>
      </c>
      <c r="O27" s="28">
        <v>4.2227195896979985E-3</v>
      </c>
      <c r="P27" s="29">
        <v>7.7033535151491694E-3</v>
      </c>
      <c r="Q27" s="28">
        <v>4.2227195896979985E-3</v>
      </c>
      <c r="R27" s="29">
        <v>7.7033535151491694E-3</v>
      </c>
      <c r="S27" s="28">
        <v>4.2227195896979985E-3</v>
      </c>
      <c r="T27" s="29">
        <v>7.7033535151491694E-3</v>
      </c>
      <c r="U27" s="28">
        <v>2.6642558402480976E-3</v>
      </c>
      <c r="V27" s="29">
        <v>4.8603048713682373E-3</v>
      </c>
      <c r="W27" s="28">
        <v>-2.4268646850102216E-2</v>
      </c>
      <c r="X27" s="29">
        <v>-4.4272408349525394E-2</v>
      </c>
      <c r="Y27" s="28">
        <v>-2.4168413769968144E-2</v>
      </c>
      <c r="Z27" s="29">
        <v>-4.4089556792895834E-2</v>
      </c>
      <c r="AA27" s="28">
        <v>-4.1199983713797628E-2</v>
      </c>
      <c r="AB27" s="29">
        <v>-7.5159629386726712E-2</v>
      </c>
      <c r="AC27" s="28">
        <v>-4.1896523459114321E-2</v>
      </c>
      <c r="AD27" s="29">
        <v>-7.6430301469385453E-2</v>
      </c>
      <c r="AE27" s="28">
        <v>-4.1896523459114321E-2</v>
      </c>
      <c r="AF27" s="29">
        <v>-7.6430301469385453E-2</v>
      </c>
      <c r="AG27" s="28">
        <v>-4.0901825250544976E-2</v>
      </c>
      <c r="AH27" s="29">
        <v>-7.46157097640332E-2</v>
      </c>
      <c r="AI27" s="28">
        <v>-4.0901825250544976E-2</v>
      </c>
      <c r="AJ27" s="29">
        <v>-7.46157097640332E-2</v>
      </c>
      <c r="AK27" s="28">
        <v>-4.0901825250544976E-2</v>
      </c>
      <c r="AL27" s="29">
        <v>-7.46157097640332E-2</v>
      </c>
      <c r="AM27" s="28">
        <v>-2.2667939582651009E-2</v>
      </c>
      <c r="AN27" s="29">
        <v>-4.5199264412363327E-2</v>
      </c>
      <c r="AO27" s="28">
        <v>0.60364395843887109</v>
      </c>
      <c r="AP27" s="29">
        <v>1.203649885730516</v>
      </c>
      <c r="AQ27" s="28">
        <v>0.60364395843887109</v>
      </c>
      <c r="AR27" s="29">
        <v>1.203649885730516</v>
      </c>
    </row>
    <row r="28" spans="2:44" x14ac:dyDescent="0.25">
      <c r="B28" s="10" t="s">
        <v>60</v>
      </c>
      <c r="C28" s="28">
        <v>9.729137110259245E-5</v>
      </c>
      <c r="D28" s="29">
        <v>1.7354959854176677E-4</v>
      </c>
      <c r="E28" s="28">
        <v>3.6022945080858015E-3</v>
      </c>
      <c r="F28" s="29">
        <v>6.4258192542965276E-3</v>
      </c>
      <c r="G28" s="28">
        <v>1.013499565696474E-2</v>
      </c>
      <c r="H28" s="29">
        <v>1.8078935547483521E-2</v>
      </c>
      <c r="I28" s="28">
        <v>1.0142886930293082E-2</v>
      </c>
      <c r="J28" s="29">
        <v>1.8093012102295969E-2</v>
      </c>
      <c r="K28" s="28">
        <v>2.9634430189491301E-3</v>
      </c>
      <c r="L28" s="29">
        <v>5.2862277549574621E-3</v>
      </c>
      <c r="M28" s="28">
        <v>4.6910553548216161E-3</v>
      </c>
      <c r="N28" s="29">
        <v>8.3679648497152481E-3</v>
      </c>
      <c r="O28" s="28">
        <v>4.5979713362191976E-3</v>
      </c>
      <c r="P28" s="29">
        <v>8.2019203806524832E-3</v>
      </c>
      <c r="Q28" s="28">
        <v>4.5979713362191976E-3</v>
      </c>
      <c r="R28" s="29">
        <v>8.2019203806524832E-3</v>
      </c>
      <c r="S28" s="28">
        <v>4.5979713362191976E-3</v>
      </c>
      <c r="T28" s="29">
        <v>8.2019203806524832E-3</v>
      </c>
      <c r="U28" s="28">
        <v>3.0310458789355454E-3</v>
      </c>
      <c r="V28" s="29">
        <v>5.40681860569725E-3</v>
      </c>
      <c r="W28" s="28">
        <v>-3.2609098988299889E-2</v>
      </c>
      <c r="X28" s="29">
        <v>-5.8168529994965246E-2</v>
      </c>
      <c r="Y28" s="28">
        <v>-3.2509264051939768E-2</v>
      </c>
      <c r="Z28" s="29">
        <v>-5.7990443152017068E-2</v>
      </c>
      <c r="AA28" s="28">
        <v>-5.1649812072396384E-2</v>
      </c>
      <c r="AB28" s="29">
        <v>-9.2133598780066661E-2</v>
      </c>
      <c r="AC28" s="28">
        <v>-5.2313438908328846E-2</v>
      </c>
      <c r="AD28" s="29">
        <v>-9.3317384861529851E-2</v>
      </c>
      <c r="AE28" s="28">
        <v>-5.2313438908328846E-2</v>
      </c>
      <c r="AF28" s="29">
        <v>-9.3317384861529851E-2</v>
      </c>
      <c r="AG28" s="28">
        <v>-5.1297146601777865E-2</v>
      </c>
      <c r="AH28" s="29">
        <v>-9.1504509579741766E-2</v>
      </c>
      <c r="AI28" s="28">
        <v>-5.1297146601777865E-2</v>
      </c>
      <c r="AJ28" s="29">
        <v>-9.1504509579741766E-2</v>
      </c>
      <c r="AK28" s="28">
        <v>-5.1297146601777865E-2</v>
      </c>
      <c r="AL28" s="29">
        <v>-9.1504509579741766E-2</v>
      </c>
      <c r="AM28" s="28">
        <v>-3.1037604239678163E-2</v>
      </c>
      <c r="AN28" s="29">
        <v>-5.9199857221842178E-2</v>
      </c>
      <c r="AO28" s="28">
        <v>0.61146691778943318</v>
      </c>
      <c r="AP28" s="29">
        <v>1.1662869965568463</v>
      </c>
      <c r="AQ28" s="28">
        <v>0.61146691778943318</v>
      </c>
      <c r="AR28" s="29">
        <v>1.1662869965568463</v>
      </c>
    </row>
    <row r="29" spans="2:44" x14ac:dyDescent="0.25">
      <c r="B29" s="10" t="s">
        <v>61</v>
      </c>
      <c r="C29" s="28">
        <v>9.7060427262096738E-5</v>
      </c>
      <c r="D29" s="29">
        <v>1.7267048517544126E-4</v>
      </c>
      <c r="E29" s="28">
        <v>3.6134176798381379E-3</v>
      </c>
      <c r="F29" s="29">
        <v>6.4282694968413878E-3</v>
      </c>
      <c r="G29" s="28">
        <v>1.0134811719056724E-2</v>
      </c>
      <c r="H29" s="29">
        <v>1.8029828489897426E-2</v>
      </c>
      <c r="I29" s="28">
        <v>1.0146040379499954E-2</v>
      </c>
      <c r="J29" s="29">
        <v>1.804980427509939E-2</v>
      </c>
      <c r="K29" s="28">
        <v>2.8107999456195021E-3</v>
      </c>
      <c r="L29" s="29">
        <v>5.000412671075205E-3</v>
      </c>
      <c r="M29" s="28">
        <v>4.5147371956972826E-3</v>
      </c>
      <c r="N29" s="29">
        <v>8.0317167769701214E-3</v>
      </c>
      <c r="O29" s="28">
        <v>4.4209971593400788E-3</v>
      </c>
      <c r="P29" s="29">
        <v>7.8649532667038891E-3</v>
      </c>
      <c r="Q29" s="28">
        <v>4.4209971593400788E-3</v>
      </c>
      <c r="R29" s="29">
        <v>7.8649532667038891E-3</v>
      </c>
      <c r="S29" s="28">
        <v>4.4209971593400788E-3</v>
      </c>
      <c r="T29" s="29">
        <v>7.8649532667038891E-3</v>
      </c>
      <c r="U29" s="28">
        <v>3.1075580503450162E-3</v>
      </c>
      <c r="V29" s="29">
        <v>5.528345293752901E-3</v>
      </c>
      <c r="W29" s="28">
        <v>-3.8304003354055149E-2</v>
      </c>
      <c r="X29" s="29">
        <v>-6.8142816077331636E-2</v>
      </c>
      <c r="Y29" s="28">
        <v>-3.8205616964671951E-2</v>
      </c>
      <c r="Z29" s="29">
        <v>-6.7967786705746436E-2</v>
      </c>
      <c r="AA29" s="28">
        <v>-5.8056496822291748E-2</v>
      </c>
      <c r="AB29" s="29">
        <v>-0.10328249892022789</v>
      </c>
      <c r="AC29" s="28">
        <v>-5.8717722745641798E-2</v>
      </c>
      <c r="AD29" s="29">
        <v>-0.10445881973619908</v>
      </c>
      <c r="AE29" s="28">
        <v>-5.8717722745641798E-2</v>
      </c>
      <c r="AF29" s="29">
        <v>-0.10445881973619908</v>
      </c>
      <c r="AG29" s="28">
        <v>-5.7699435673174926E-2</v>
      </c>
      <c r="AH29" s="29">
        <v>-0.10264728719084992</v>
      </c>
      <c r="AI29" s="28">
        <v>-5.7699435673174926E-2</v>
      </c>
      <c r="AJ29" s="29">
        <v>-0.10264728719084992</v>
      </c>
      <c r="AK29" s="28">
        <v>-5.7699435673174926E-2</v>
      </c>
      <c r="AL29" s="29">
        <v>-0.10264728719084992</v>
      </c>
      <c r="AM29" s="28">
        <v>-3.8063757917925267E-2</v>
      </c>
      <c r="AN29" s="29">
        <v>-7.1442897758693391E-2</v>
      </c>
      <c r="AO29" s="28">
        <v>0.60835948368383796</v>
      </c>
      <c r="AP29" s="29">
        <v>1.1418463854008483</v>
      </c>
      <c r="AQ29" s="28">
        <v>0.60835948368383796</v>
      </c>
      <c r="AR29" s="29">
        <v>1.1418463854008483</v>
      </c>
    </row>
    <row r="30" spans="2:44" x14ac:dyDescent="0.25">
      <c r="B30" s="10" t="s">
        <v>39</v>
      </c>
      <c r="C30" s="28">
        <v>3.9457079754701141E-4</v>
      </c>
      <c r="D30" s="29">
        <v>7.9315087470765988E-4</v>
      </c>
      <c r="E30" s="28">
        <v>-1.5649406104247032E-2</v>
      </c>
      <c r="F30" s="29">
        <v>-3.14578276380304E-2</v>
      </c>
      <c r="G30" s="28">
        <v>7.1417842962611111E-3</v>
      </c>
      <c r="H30" s="29">
        <v>1.4356137090646648E-2</v>
      </c>
      <c r="I30" s="28">
        <v>4.9429458610346089E-3</v>
      </c>
      <c r="J30" s="29">
        <v>9.9361175679595348E-3</v>
      </c>
      <c r="K30" s="28">
        <v>8.6478333210777691E-3</v>
      </c>
      <c r="L30" s="29">
        <v>1.7383538279005517E-2</v>
      </c>
      <c r="M30" s="28">
        <v>-7.7341785021558529E-3</v>
      </c>
      <c r="N30" s="29">
        <v>-1.5546944888633618E-2</v>
      </c>
      <c r="O30" s="28">
        <v>-7.367076527166283E-3</v>
      </c>
      <c r="P30" s="29">
        <v>-1.4809010772931508E-2</v>
      </c>
      <c r="Q30" s="28">
        <v>-7.367076527166283E-3</v>
      </c>
      <c r="R30" s="29">
        <v>-1.4809010772931508E-2</v>
      </c>
      <c r="S30" s="28">
        <v>-7.367076527166283E-3</v>
      </c>
      <c r="T30" s="29">
        <v>-1.4809010772931508E-2</v>
      </c>
      <c r="U30" s="28">
        <v>-5.0926401296680357E-3</v>
      </c>
      <c r="V30" s="29">
        <v>-1.02370271660428E-2</v>
      </c>
      <c r="W30" s="28">
        <v>-6.0411231377775265E-2</v>
      </c>
      <c r="X30" s="29">
        <v>-0.12143630828057272</v>
      </c>
      <c r="Y30" s="28">
        <v>-6.0016660580228032E-2</v>
      </c>
      <c r="Z30" s="29">
        <v>-0.12064315740586484</v>
      </c>
      <c r="AA30" s="28">
        <v>-7.4991503933593773E-2</v>
      </c>
      <c r="AB30" s="29">
        <v>-0.15074500523182421</v>
      </c>
      <c r="AC30" s="28">
        <v>-7.4788734160834314E-2</v>
      </c>
      <c r="AD30" s="29">
        <v>-0.15033740531913864</v>
      </c>
      <c r="AE30" s="28">
        <v>-7.4788734160834314E-2</v>
      </c>
      <c r="AF30" s="29">
        <v>-0.15033740531913864</v>
      </c>
      <c r="AG30" s="28">
        <v>-7.4468430029860144E-2</v>
      </c>
      <c r="AH30" s="29">
        <v>-0.14969354240978539</v>
      </c>
      <c r="AI30" s="28">
        <v>-7.4468430029860144E-2</v>
      </c>
      <c r="AJ30" s="29">
        <v>-0.14969354240978539</v>
      </c>
      <c r="AK30" s="28">
        <v>-7.4468430029860144E-2</v>
      </c>
      <c r="AL30" s="29">
        <v>-0.14969354240978539</v>
      </c>
      <c r="AM30" s="28">
        <v>1.7737624257299078E-3</v>
      </c>
      <c r="AN30" s="29">
        <v>3.5627355799916494E-3</v>
      </c>
      <c r="AO30" s="28">
        <v>0.62161606350350929</v>
      </c>
      <c r="AP30" s="29">
        <v>1.2485627355799909</v>
      </c>
      <c r="AQ30" s="28">
        <v>0.62161606350350929</v>
      </c>
      <c r="AR30" s="29">
        <v>1.2485627355799909</v>
      </c>
    </row>
    <row r="31" spans="2:44" ht="7.5" customHeight="1" x14ac:dyDescent="0.25"/>
    <row r="32" spans="2:44" ht="3" customHeight="1" thickBot="1" x14ac:dyDescent="0.3"/>
    <row r="33" spans="2:44" ht="97.5" customHeight="1" thickBot="1" x14ac:dyDescent="0.3">
      <c r="C33" s="53" t="s">
        <v>85</v>
      </c>
      <c r="D33" s="54"/>
      <c r="E33" s="53" t="s">
        <v>34</v>
      </c>
      <c r="F33" s="54"/>
      <c r="G33" s="53" t="s">
        <v>35</v>
      </c>
      <c r="H33" s="54"/>
      <c r="I33" s="53" t="s">
        <v>36</v>
      </c>
      <c r="J33" s="54"/>
      <c r="K33" s="53" t="s">
        <v>21</v>
      </c>
      <c r="L33" s="54"/>
      <c r="M33" s="53" t="s">
        <v>22</v>
      </c>
      <c r="N33" s="54"/>
      <c r="O33" s="53" t="s">
        <v>23</v>
      </c>
      <c r="P33" s="54"/>
      <c r="Q33" s="53" t="s">
        <v>24</v>
      </c>
      <c r="R33" s="54"/>
      <c r="S33" s="53" t="s">
        <v>25</v>
      </c>
      <c r="T33" s="54"/>
      <c r="U33" s="53" t="s">
        <v>26</v>
      </c>
      <c r="V33" s="54"/>
      <c r="W33" s="53" t="s">
        <v>63</v>
      </c>
      <c r="X33" s="54"/>
      <c r="Y33" s="53" t="s">
        <v>27</v>
      </c>
      <c r="Z33" s="54"/>
      <c r="AA33" s="53" t="s">
        <v>28</v>
      </c>
      <c r="AB33" s="54"/>
      <c r="AC33" s="53" t="s">
        <v>29</v>
      </c>
      <c r="AD33" s="54"/>
      <c r="AE33" s="53" t="s">
        <v>30</v>
      </c>
      <c r="AF33" s="54"/>
      <c r="AG33" s="53" t="s">
        <v>31</v>
      </c>
      <c r="AH33" s="54"/>
      <c r="AI33" s="53" t="s">
        <v>32</v>
      </c>
      <c r="AJ33" s="54"/>
      <c r="AK33" s="53" t="s">
        <v>64</v>
      </c>
      <c r="AL33" s="54"/>
      <c r="AM33" s="53" t="str">
        <f>AM4</f>
        <v>Input 102-B: Volume forecasts for the charging year</v>
      </c>
      <c r="AN33" s="54"/>
      <c r="AO33" s="53" t="s">
        <v>33</v>
      </c>
      <c r="AP33" s="54"/>
      <c r="AQ33" s="57" t="s">
        <v>62</v>
      </c>
      <c r="AR33" s="54"/>
    </row>
    <row r="34" spans="2:44"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40"/>
      <c r="AN34" s="40"/>
      <c r="AO34" s="2" t="s">
        <v>1</v>
      </c>
      <c r="AP34" s="3" t="s">
        <v>2</v>
      </c>
      <c r="AQ34" s="2" t="s">
        <v>1</v>
      </c>
      <c r="AR34" s="3" t="s">
        <v>2</v>
      </c>
    </row>
    <row r="35" spans="2:44" ht="5.25" customHeight="1" thickBot="1" x14ac:dyDescent="0.3"/>
    <row r="36" spans="2:44" x14ac:dyDescent="0.25">
      <c r="B36" s="9" t="s">
        <v>41</v>
      </c>
      <c r="C36" s="30">
        <v>0</v>
      </c>
      <c r="D36" s="31">
        <v>0</v>
      </c>
      <c r="E36" s="30">
        <v>-2.7941803244161401E-3</v>
      </c>
      <c r="F36" s="31">
        <v>-8.3295392509041832E-3</v>
      </c>
      <c r="G36" s="30">
        <v>-7.9373258772595934E-3</v>
      </c>
      <c r="H36" s="31">
        <v>-2.3661417577143684E-2</v>
      </c>
      <c r="I36" s="30">
        <v>2.9767053013873834E-4</v>
      </c>
      <c r="J36" s="31">
        <v>8.8736519363541433E-4</v>
      </c>
      <c r="K36" s="30">
        <v>2.0078074863805195E-3</v>
      </c>
      <c r="L36" s="31">
        <v>5.9853371380245157E-3</v>
      </c>
      <c r="M36" s="30">
        <v>-2.5079654936768225E-3</v>
      </c>
      <c r="N36" s="31">
        <v>-7.4763238567499002E-3</v>
      </c>
      <c r="O36" s="30">
        <v>0</v>
      </c>
      <c r="P36" s="31">
        <v>0</v>
      </c>
      <c r="Q36" s="30">
        <v>0</v>
      </c>
      <c r="R36" s="31">
        <v>0</v>
      </c>
      <c r="S36" s="30">
        <v>0</v>
      </c>
      <c r="T36" s="31">
        <v>0</v>
      </c>
      <c r="U36" s="30">
        <v>-1.4882173071686378E-3</v>
      </c>
      <c r="V36" s="31">
        <v>-4.4364225048809658E-3</v>
      </c>
      <c r="W36" s="30">
        <v>5.0996426511164428E-2</v>
      </c>
      <c r="X36" s="31">
        <v>0.1520219481072127</v>
      </c>
      <c r="Y36" s="30">
        <v>3.9217109044975551E-4</v>
      </c>
      <c r="Z36" s="31">
        <v>1.1690743301082662E-3</v>
      </c>
      <c r="AA36" s="30">
        <v>1.265443329465965E-2</v>
      </c>
      <c r="AB36" s="31">
        <v>3.7723262849129302E-2</v>
      </c>
      <c r="AC36" s="30">
        <v>-2.4229754921822888E-4</v>
      </c>
      <c r="AD36" s="31">
        <v>-7.2229659946287939E-4</v>
      </c>
      <c r="AE36" s="30">
        <v>0</v>
      </c>
      <c r="AF36" s="31">
        <v>0</v>
      </c>
      <c r="AG36" s="30">
        <v>5.3947213496607915E-5</v>
      </c>
      <c r="AH36" s="31">
        <v>1.6081833673009527E-4</v>
      </c>
      <c r="AI36" s="30">
        <v>0</v>
      </c>
      <c r="AJ36" s="31">
        <v>0</v>
      </c>
      <c r="AK36" s="30">
        <v>0</v>
      </c>
      <c r="AL36" s="31">
        <v>0</v>
      </c>
      <c r="AM36" s="30">
        <v>3.1324532326214793E-2</v>
      </c>
      <c r="AN36" s="31">
        <v>0.10821475968614891</v>
      </c>
      <c r="AO36" s="30">
        <v>0.41181867386917448</v>
      </c>
      <c r="AP36" s="31">
        <v>1.3014686279543692</v>
      </c>
      <c r="AQ36" s="30">
        <v>0.49457567576993955</v>
      </c>
      <c r="AR36" s="31">
        <v>1.5630051938062168</v>
      </c>
    </row>
    <row r="37" spans="2:44" x14ac:dyDescent="0.25">
      <c r="B37" s="10" t="s">
        <v>37</v>
      </c>
      <c r="C37" s="32">
        <v>0</v>
      </c>
      <c r="D37" s="33">
        <v>0</v>
      </c>
      <c r="E37" s="32">
        <v>-1.1059434481778374E-2</v>
      </c>
      <c r="F37" s="33">
        <v>-5.7643812646700487E-3</v>
      </c>
      <c r="G37" s="32">
        <v>-2.6004951601396931E-2</v>
      </c>
      <c r="H37" s="33">
        <v>-1.3554260486530856E-2</v>
      </c>
      <c r="I37" s="32">
        <v>2.701544857250715E-3</v>
      </c>
      <c r="J37" s="33">
        <v>1.4080950148454008E-3</v>
      </c>
      <c r="K37" s="32">
        <v>1.3002475800698243E-2</v>
      </c>
      <c r="L37" s="33">
        <v>6.7771302432653169E-3</v>
      </c>
      <c r="M37" s="32">
        <v>4.3452737561976873E-2</v>
      </c>
      <c r="N37" s="33">
        <v>2.2648368387513607E-2</v>
      </c>
      <c r="O37" s="32">
        <v>0</v>
      </c>
      <c r="P37" s="33">
        <v>0</v>
      </c>
      <c r="Q37" s="32">
        <v>0</v>
      </c>
      <c r="R37" s="33">
        <v>0</v>
      </c>
      <c r="S37" s="32">
        <v>0</v>
      </c>
      <c r="T37" s="33">
        <v>0</v>
      </c>
      <c r="U37" s="32">
        <v>1.6118631132688854E-2</v>
      </c>
      <c r="V37" s="33">
        <v>8.4013278858414697E-3</v>
      </c>
      <c r="W37" s="32">
        <v>-0.11863341661743665</v>
      </c>
      <c r="X37" s="33">
        <v>-6.1833925164986814E-2</v>
      </c>
      <c r="Y37" s="32">
        <v>0</v>
      </c>
      <c r="Z37" s="33">
        <v>0</v>
      </c>
      <c r="AA37" s="32">
        <v>2.1648348373577986E-2</v>
      </c>
      <c r="AB37" s="33">
        <v>1.1283518518176439E-2</v>
      </c>
      <c r="AC37" s="32">
        <v>1.3486085473569664E-3</v>
      </c>
      <c r="AD37" s="33">
        <v>7.0291965258856282E-4</v>
      </c>
      <c r="AE37" s="32">
        <v>0</v>
      </c>
      <c r="AF37" s="33">
        <v>0</v>
      </c>
      <c r="AG37" s="32">
        <v>-6.2463968786616864E-3</v>
      </c>
      <c r="AH37" s="33">
        <v>-3.2557372800910978E-3</v>
      </c>
      <c r="AI37" s="32">
        <v>0</v>
      </c>
      <c r="AJ37" s="33">
        <v>0</v>
      </c>
      <c r="AK37" s="32">
        <v>0</v>
      </c>
      <c r="AL37" s="33">
        <v>0</v>
      </c>
      <c r="AM37" s="32">
        <v>2.7493686941410966E-2</v>
      </c>
      <c r="AN37" s="33">
        <v>1.4521804977343344E-2</v>
      </c>
      <c r="AO37" s="32">
        <v>0</v>
      </c>
      <c r="AP37" s="33">
        <v>0</v>
      </c>
      <c r="AQ37" s="32">
        <v>-3.6178166364313036E-2</v>
      </c>
      <c r="AR37" s="33">
        <v>-1.8665139516704676E-2</v>
      </c>
    </row>
    <row r="38" spans="2:44" x14ac:dyDescent="0.25">
      <c r="B38" s="10" t="s">
        <v>42</v>
      </c>
      <c r="C38" s="32">
        <v>0</v>
      </c>
      <c r="D38" s="33">
        <v>0</v>
      </c>
      <c r="E38" s="32">
        <v>6.0263767222654696E-3</v>
      </c>
      <c r="F38" s="33">
        <v>8.902995136429892E-3</v>
      </c>
      <c r="G38" s="32">
        <v>6.3222847284836181E-3</v>
      </c>
      <c r="H38" s="33">
        <v>9.3401512688131572E-3</v>
      </c>
      <c r="I38" s="32">
        <v>5.4219719340764527E-4</v>
      </c>
      <c r="J38" s="33">
        <v>8.0100849952824404E-4</v>
      </c>
      <c r="K38" s="32">
        <v>9.9989398132869223E-3</v>
      </c>
      <c r="L38" s="33">
        <v>1.4771813417877588E-2</v>
      </c>
      <c r="M38" s="32">
        <v>3.6916692584376687E-3</v>
      </c>
      <c r="N38" s="33">
        <v>5.4538431578208257E-3</v>
      </c>
      <c r="O38" s="32">
        <v>0</v>
      </c>
      <c r="P38" s="33">
        <v>0</v>
      </c>
      <c r="Q38" s="32">
        <v>0</v>
      </c>
      <c r="R38" s="33">
        <v>0</v>
      </c>
      <c r="S38" s="32">
        <v>0</v>
      </c>
      <c r="T38" s="33">
        <v>0</v>
      </c>
      <c r="U38" s="32">
        <v>8.8568943166209557E-3</v>
      </c>
      <c r="V38" s="33">
        <v>1.3084626245388087E-2</v>
      </c>
      <c r="W38" s="32">
        <v>-4.639159078122812E-2</v>
      </c>
      <c r="X38" s="33">
        <v>-6.8536058419734758E-2</v>
      </c>
      <c r="Y38" s="32">
        <v>0</v>
      </c>
      <c r="Z38" s="33">
        <v>0</v>
      </c>
      <c r="AA38" s="32">
        <v>3.3252770943545618E-2</v>
      </c>
      <c r="AB38" s="33">
        <v>4.9125581029376475E-2</v>
      </c>
      <c r="AC38" s="32">
        <v>1.3789977819018695E-3</v>
      </c>
      <c r="AD38" s="33">
        <v>2.0372457798827348E-3</v>
      </c>
      <c r="AE38" s="32">
        <v>0</v>
      </c>
      <c r="AF38" s="33">
        <v>0</v>
      </c>
      <c r="AG38" s="32">
        <v>-6.90567217439364E-3</v>
      </c>
      <c r="AH38" s="33">
        <v>-1.0202011692241442E-2</v>
      </c>
      <c r="AI38" s="32">
        <v>0</v>
      </c>
      <c r="AJ38" s="33">
        <v>0</v>
      </c>
      <c r="AK38" s="32">
        <v>0</v>
      </c>
      <c r="AL38" s="33">
        <v>0</v>
      </c>
      <c r="AM38" s="32">
        <v>4.0192191637912877E-2</v>
      </c>
      <c r="AN38" s="33">
        <v>6.0153961773063758E-2</v>
      </c>
      <c r="AO38" s="32">
        <v>9.6480857803549203E-3</v>
      </c>
      <c r="AP38" s="33">
        <v>1.4384999939075271E-2</v>
      </c>
      <c r="AQ38" s="32">
        <v>6.6613145220595804E-2</v>
      </c>
      <c r="AR38" s="33">
        <v>9.9318156135279834E-2</v>
      </c>
    </row>
    <row r="39" spans="2:44" x14ac:dyDescent="0.25">
      <c r="B39" s="10" t="s">
        <v>43</v>
      </c>
      <c r="C39" s="32">
        <v>0</v>
      </c>
      <c r="D39" s="33">
        <v>0</v>
      </c>
      <c r="E39" s="32">
        <v>3.2148334372763543E-3</v>
      </c>
      <c r="F39" s="33">
        <v>1.3039491700558514E-2</v>
      </c>
      <c r="G39" s="32">
        <v>3.9464569316158826E-3</v>
      </c>
      <c r="H39" s="33">
        <v>1.6006985559420706E-2</v>
      </c>
      <c r="I39" s="32">
        <v>1.9746725735547699E-4</v>
      </c>
      <c r="J39" s="33">
        <v>8.0093501379074894E-4</v>
      </c>
      <c r="K39" s="32">
        <v>1.3747508627275362E-3</v>
      </c>
      <c r="L39" s="33">
        <v>5.5760439271956841E-3</v>
      </c>
      <c r="M39" s="32">
        <v>2.9879604975906471E-3</v>
      </c>
      <c r="N39" s="33">
        <v>1.2119286075033209E-2</v>
      </c>
      <c r="O39" s="32">
        <v>0</v>
      </c>
      <c r="P39" s="33">
        <v>0</v>
      </c>
      <c r="Q39" s="32">
        <v>0</v>
      </c>
      <c r="R39" s="33">
        <v>0</v>
      </c>
      <c r="S39" s="32">
        <v>0</v>
      </c>
      <c r="T39" s="33">
        <v>0</v>
      </c>
      <c r="U39" s="32">
        <v>-4.4817838946660249E-3</v>
      </c>
      <c r="V39" s="33">
        <v>-1.817829291576345E-2</v>
      </c>
      <c r="W39" s="32">
        <v>5.550288316806018E-2</v>
      </c>
      <c r="X39" s="33">
        <v>0.22512189155286855</v>
      </c>
      <c r="Y39" s="32">
        <v>6.2382255922566188E-4</v>
      </c>
      <c r="Z39" s="33">
        <v>2.5302489980747467E-3</v>
      </c>
      <c r="AA39" s="32">
        <v>2.7168667380498945E-2</v>
      </c>
      <c r="AB39" s="33">
        <v>0.11019719053420829</v>
      </c>
      <c r="AC39" s="32">
        <v>-4.4295340511268932E-4</v>
      </c>
      <c r="AD39" s="33">
        <v>-1.7966365481747459E-3</v>
      </c>
      <c r="AE39" s="32">
        <v>0</v>
      </c>
      <c r="AF39" s="33">
        <v>0</v>
      </c>
      <c r="AG39" s="32">
        <v>-2.6933816670071664E-5</v>
      </c>
      <c r="AH39" s="33">
        <v>-1.0924462675454549E-4</v>
      </c>
      <c r="AI39" s="32">
        <v>0</v>
      </c>
      <c r="AJ39" s="33">
        <v>0</v>
      </c>
      <c r="AK39" s="32">
        <v>6.2211812600332372E-4</v>
      </c>
      <c r="AL39" s="33">
        <v>2.523335749445188E-3</v>
      </c>
      <c r="AM39" s="32">
        <v>0.13487138958015565</v>
      </c>
      <c r="AN39" s="33">
        <v>0.38891241787229802</v>
      </c>
      <c r="AO39" s="32">
        <v>0.39930755496408166</v>
      </c>
      <c r="AP39" s="33">
        <v>1.3396667312199755</v>
      </c>
      <c r="AQ39" s="32">
        <v>0.62486623364814253</v>
      </c>
      <c r="AR39" s="33">
        <v>2.0964103841121764</v>
      </c>
    </row>
    <row r="40" spans="2:44" x14ac:dyDescent="0.25">
      <c r="B40" s="10" t="s">
        <v>44</v>
      </c>
      <c r="C40" s="32">
        <v>0</v>
      </c>
      <c r="D40" s="33">
        <v>0</v>
      </c>
      <c r="E40" s="32">
        <v>4.0162574808384477E-3</v>
      </c>
      <c r="F40" s="33">
        <v>1.0496404256196801E-2</v>
      </c>
      <c r="G40" s="32">
        <v>4.7613613739359018E-3</v>
      </c>
      <c r="H40" s="33">
        <v>1.2443717572668156E-2</v>
      </c>
      <c r="I40" s="32">
        <v>1.1381626518014443E-4</v>
      </c>
      <c r="J40" s="33">
        <v>2.9745640959566444E-4</v>
      </c>
      <c r="K40" s="32">
        <v>3.5037077852424492E-3</v>
      </c>
      <c r="L40" s="33">
        <v>9.1568664322316806E-3</v>
      </c>
      <c r="M40" s="32">
        <v>3.0797264873714258E-3</v>
      </c>
      <c r="N40" s="33">
        <v>8.048800248537713E-3</v>
      </c>
      <c r="O40" s="32">
        <v>1.9256843420101255E-4</v>
      </c>
      <c r="P40" s="33">
        <v>5.0327354309320782E-4</v>
      </c>
      <c r="Q40" s="32">
        <v>0</v>
      </c>
      <c r="R40" s="33">
        <v>0</v>
      </c>
      <c r="S40" s="32">
        <v>0</v>
      </c>
      <c r="T40" s="33">
        <v>0</v>
      </c>
      <c r="U40" s="32">
        <v>4.3731185933437722E-4</v>
      </c>
      <c r="V40" s="33">
        <v>1.1429053250453514E-3</v>
      </c>
      <c r="W40" s="32">
        <v>-2.3809046303436832E-2</v>
      </c>
      <c r="X40" s="33">
        <v>-6.2224440576255091E-2</v>
      </c>
      <c r="Y40" s="32">
        <v>1.925684342012346E-4</v>
      </c>
      <c r="Z40" s="33">
        <v>5.0327354309365191E-4</v>
      </c>
      <c r="AA40" s="32">
        <v>3.9090999331736764E-4</v>
      </c>
      <c r="AB40" s="33">
        <v>1.0216350264453666E-3</v>
      </c>
      <c r="AC40" s="32">
        <v>2.53463990051217E-4</v>
      </c>
      <c r="AD40" s="33">
        <v>6.6242279451911301E-4</v>
      </c>
      <c r="AE40" s="32">
        <v>0</v>
      </c>
      <c r="AF40" s="33">
        <v>0</v>
      </c>
      <c r="AG40" s="32">
        <v>-6.3973153803342786E-4</v>
      </c>
      <c r="AH40" s="33">
        <v>-1.6719248879524251E-3</v>
      </c>
      <c r="AI40" s="32">
        <v>0</v>
      </c>
      <c r="AJ40" s="33">
        <v>0</v>
      </c>
      <c r="AK40" s="32">
        <v>0</v>
      </c>
      <c r="AL40" s="33">
        <v>0</v>
      </c>
      <c r="AM40" s="32">
        <v>5.2051065364477789E-2</v>
      </c>
      <c r="AN40" s="33">
        <v>0.13941397063536165</v>
      </c>
      <c r="AO40" s="32">
        <v>0.47334955091148134</v>
      </c>
      <c r="AP40" s="33">
        <v>1.2730027073390802</v>
      </c>
      <c r="AQ40" s="32">
        <v>0.51789353053816245</v>
      </c>
      <c r="AR40" s="33">
        <v>1.392797067661661</v>
      </c>
    </row>
    <row r="41" spans="2:44" x14ac:dyDescent="0.25">
      <c r="B41" s="10" t="s">
        <v>45</v>
      </c>
      <c r="C41" s="32">
        <v>8.4032922758270345E-5</v>
      </c>
      <c r="D41" s="33">
        <v>2.0157566671530347E-4</v>
      </c>
      <c r="E41" s="32">
        <v>4.2512052376191267E-3</v>
      </c>
      <c r="F41" s="33">
        <v>1.0197664224775416E-2</v>
      </c>
      <c r="G41" s="32">
        <v>4.8537815429203768E-3</v>
      </c>
      <c r="H41" s="33">
        <v>1.1643106278923732E-2</v>
      </c>
      <c r="I41" s="32">
        <v>1.6571797673536892E-4</v>
      </c>
      <c r="J41" s="33">
        <v>3.9751933588183519E-4</v>
      </c>
      <c r="K41" s="32">
        <v>4.1921400902362738E-3</v>
      </c>
      <c r="L41" s="33">
        <v>1.0055980512338802E-2</v>
      </c>
      <c r="M41" s="32">
        <v>3.0629590832398357E-3</v>
      </c>
      <c r="N41" s="33">
        <v>7.3473348190074006E-3</v>
      </c>
      <c r="O41" s="32">
        <v>0</v>
      </c>
      <c r="P41" s="33">
        <v>0</v>
      </c>
      <c r="Q41" s="32">
        <v>0</v>
      </c>
      <c r="R41" s="33">
        <v>0</v>
      </c>
      <c r="S41" s="32">
        <v>0</v>
      </c>
      <c r="T41" s="33">
        <v>0</v>
      </c>
      <c r="U41" s="32">
        <v>1.8123953893793843E-3</v>
      </c>
      <c r="V41" s="33">
        <v>4.347519959722046E-3</v>
      </c>
      <c r="W41" s="32">
        <v>-4.3927793935210069E-2</v>
      </c>
      <c r="X41" s="33">
        <v>-0.10537268083939599</v>
      </c>
      <c r="Y41" s="32">
        <v>8.403292275849239E-5</v>
      </c>
      <c r="Z41" s="33">
        <v>2.0157566671530347E-4</v>
      </c>
      <c r="AA41" s="32">
        <v>-6.2250502534867413E-3</v>
      </c>
      <c r="AB41" s="33">
        <v>-1.4932464729217276E-2</v>
      </c>
      <c r="AC41" s="32">
        <v>3.7792926262136817E-4</v>
      </c>
      <c r="AD41" s="33">
        <v>9.0656543392109157E-4</v>
      </c>
      <c r="AE41" s="32">
        <v>0</v>
      </c>
      <c r="AF41" s="33">
        <v>0</v>
      </c>
      <c r="AG41" s="32">
        <v>-8.1818263459632057E-4</v>
      </c>
      <c r="AH41" s="33">
        <v>-1.962632080974025E-3</v>
      </c>
      <c r="AI41" s="32">
        <v>0</v>
      </c>
      <c r="AJ41" s="33">
        <v>0</v>
      </c>
      <c r="AK41" s="32">
        <v>8.3803324608555663E-5</v>
      </c>
      <c r="AL41" s="33">
        <v>2.0102491352691487E-4</v>
      </c>
      <c r="AM41" s="32">
        <v>-9.0753462321113698E-3</v>
      </c>
      <c r="AN41" s="33">
        <v>-3.1995500579219183E-2</v>
      </c>
      <c r="AO41" s="32">
        <v>0.47732333334594546</v>
      </c>
      <c r="AP41" s="33">
        <v>1.2638112803009953</v>
      </c>
      <c r="AQ41" s="32">
        <v>0.43624495804341801</v>
      </c>
      <c r="AR41" s="33">
        <v>1.1550478688837167</v>
      </c>
    </row>
    <row r="42" spans="2:44" ht="17.25" customHeight="1" x14ac:dyDescent="0.25">
      <c r="B42" s="10" t="s">
        <v>46</v>
      </c>
      <c r="C42" s="32">
        <v>8.3484335988259772E-5</v>
      </c>
      <c r="D42" s="33">
        <v>1.9214919490684323E-4</v>
      </c>
      <c r="E42" s="32">
        <v>4.3594270712195016E-3</v>
      </c>
      <c r="F42" s="33">
        <v>1.0033743361249403E-2</v>
      </c>
      <c r="G42" s="32">
        <v>4.8838690402546181E-3</v>
      </c>
      <c r="H42" s="33">
        <v>1.1240809344737368E-2</v>
      </c>
      <c r="I42" s="32">
        <v>1.8057911521607295E-4</v>
      </c>
      <c r="J42" s="33">
        <v>4.1562445451637231E-4</v>
      </c>
      <c r="K42" s="32">
        <v>4.4875545792921745E-3</v>
      </c>
      <c r="L42" s="33">
        <v>1.0328644161861966E-2</v>
      </c>
      <c r="M42" s="32">
        <v>3.0748570788263763E-3</v>
      </c>
      <c r="N42" s="33">
        <v>7.0771517214156532E-3</v>
      </c>
      <c r="O42" s="32">
        <v>5.5656223992173182E-5</v>
      </c>
      <c r="P42" s="33">
        <v>1.2809946327108079E-4</v>
      </c>
      <c r="Q42" s="32">
        <v>0</v>
      </c>
      <c r="R42" s="33">
        <v>0</v>
      </c>
      <c r="S42" s="32">
        <v>0</v>
      </c>
      <c r="T42" s="33">
        <v>0</v>
      </c>
      <c r="U42" s="32">
        <v>2.3775554258729237E-3</v>
      </c>
      <c r="V42" s="33">
        <v>5.4722284787938058E-3</v>
      </c>
      <c r="W42" s="32">
        <v>-5.4245503595733213E-2</v>
      </c>
      <c r="X42" s="33">
        <v>-0.12485252137250402</v>
      </c>
      <c r="Y42" s="32">
        <v>5.5656223992506249E-5</v>
      </c>
      <c r="Z42" s="33">
        <v>1.2809946327196897E-4</v>
      </c>
      <c r="AA42" s="32">
        <v>-9.7227891765293561E-3</v>
      </c>
      <c r="AB42" s="33">
        <v>-2.2378163405205598E-2</v>
      </c>
      <c r="AC42" s="32">
        <v>4.4511995402474192E-4</v>
      </c>
      <c r="AD42" s="33">
        <v>1.0244968686694556E-3</v>
      </c>
      <c r="AE42" s="32">
        <v>0</v>
      </c>
      <c r="AF42" s="33">
        <v>0</v>
      </c>
      <c r="AG42" s="32">
        <v>-8.5623224913411455E-4</v>
      </c>
      <c r="AH42" s="33">
        <v>-1.9707210385870866E-3</v>
      </c>
      <c r="AI42" s="32">
        <v>0</v>
      </c>
      <c r="AJ42" s="33">
        <v>0</v>
      </c>
      <c r="AK42" s="32">
        <v>-1.3876039451621303E-4</v>
      </c>
      <c r="AL42" s="33">
        <v>-3.1937366184520144E-4</v>
      </c>
      <c r="AM42" s="32">
        <v>2.3600016528123935E-2</v>
      </c>
      <c r="AN42" s="33">
        <v>5.1662457780210946E-2</v>
      </c>
      <c r="AO42" s="32">
        <v>0.5189804807620223</v>
      </c>
      <c r="AP42" s="33">
        <v>1.2590248835285771</v>
      </c>
      <c r="AQ42" s="32">
        <v>0.49762097092291269</v>
      </c>
      <c r="AR42" s="33">
        <v>1.2072076083433401</v>
      </c>
    </row>
    <row r="43" spans="2:44" ht="17.25" customHeight="1" x14ac:dyDescent="0.25">
      <c r="B43" s="10" t="s">
        <v>38</v>
      </c>
      <c r="C43" s="32">
        <v>0</v>
      </c>
      <c r="D43" s="33">
        <v>0</v>
      </c>
      <c r="E43" s="32">
        <v>7.4240963209684097E-3</v>
      </c>
      <c r="F43" s="33">
        <v>5.2286122456456363E-3</v>
      </c>
      <c r="G43" s="32">
        <v>7.1386927028544989E-3</v>
      </c>
      <c r="H43" s="33">
        <v>5.0276093507332087E-3</v>
      </c>
      <c r="I43" s="32">
        <v>1.8739897997093191E-3</v>
      </c>
      <c r="J43" s="33">
        <v>1.3198058849670513E-3</v>
      </c>
      <c r="K43" s="32">
        <v>1.3414933956884756E-2</v>
      </c>
      <c r="L43" s="33">
        <v>9.4478149163271796E-3</v>
      </c>
      <c r="M43" s="32">
        <v>2.0027087556681034E-2</v>
      </c>
      <c r="N43" s="33">
        <v>1.4104595457325564E-2</v>
      </c>
      <c r="O43" s="32">
        <v>0</v>
      </c>
      <c r="P43" s="33">
        <v>0</v>
      </c>
      <c r="Q43" s="32">
        <v>0</v>
      </c>
      <c r="R43" s="33">
        <v>0</v>
      </c>
      <c r="S43" s="32">
        <v>0</v>
      </c>
      <c r="T43" s="33">
        <v>0</v>
      </c>
      <c r="U43" s="32">
        <v>1.5397928747285183E-2</v>
      </c>
      <c r="V43" s="33">
        <v>1.0844390391089642E-2</v>
      </c>
      <c r="W43" s="32">
        <v>-0.11997594654786492</v>
      </c>
      <c r="X43" s="33">
        <v>-8.4496169793936926E-2</v>
      </c>
      <c r="Y43" s="32">
        <v>0</v>
      </c>
      <c r="Z43" s="33">
        <v>0</v>
      </c>
      <c r="AA43" s="32">
        <v>2.1421137800815115E-2</v>
      </c>
      <c r="AB43" s="33">
        <v>1.5086391471601179E-2</v>
      </c>
      <c r="AC43" s="32">
        <v>2.3666935635862085E-3</v>
      </c>
      <c r="AD43" s="33">
        <v>1.6668052801669386E-3</v>
      </c>
      <c r="AE43" s="32">
        <v>0</v>
      </c>
      <c r="AF43" s="33">
        <v>0</v>
      </c>
      <c r="AG43" s="32">
        <v>-8.4038537053545692E-3</v>
      </c>
      <c r="AH43" s="33">
        <v>-5.9186317761431573E-3</v>
      </c>
      <c r="AI43" s="32">
        <v>0</v>
      </c>
      <c r="AJ43" s="33">
        <v>0</v>
      </c>
      <c r="AK43" s="32">
        <v>0</v>
      </c>
      <c r="AL43" s="33">
        <v>0</v>
      </c>
      <c r="AM43" s="32">
        <v>6.0621946517727343E-2</v>
      </c>
      <c r="AN43" s="33">
        <v>4.0563020322940346E-2</v>
      </c>
      <c r="AO43" s="32">
        <v>0</v>
      </c>
      <c r="AP43" s="33">
        <v>0</v>
      </c>
      <c r="AQ43" s="32">
        <v>2.1306706713292378E-2</v>
      </c>
      <c r="AR43" s="33">
        <v>1.2874243750716663E-2</v>
      </c>
    </row>
    <row r="44" spans="2:44" ht="17.25" customHeight="1" x14ac:dyDescent="0.25">
      <c r="B44" s="10" t="s">
        <v>47</v>
      </c>
      <c r="C44" s="32">
        <v>0</v>
      </c>
      <c r="D44" s="33">
        <v>0</v>
      </c>
      <c r="E44" s="32">
        <v>5.6670067714807981E-3</v>
      </c>
      <c r="F44" s="33">
        <v>8.6077843208796523E-2</v>
      </c>
      <c r="G44" s="32">
        <v>-2.5122892822153631E-3</v>
      </c>
      <c r="H44" s="33">
        <v>-3.8159905510958936E-2</v>
      </c>
      <c r="I44" s="32">
        <v>-1.7120412389415307E-4</v>
      </c>
      <c r="J44" s="33">
        <v>-2.6004701119148876E-3</v>
      </c>
      <c r="K44" s="32">
        <v>-5.3579017411060637E-3</v>
      </c>
      <c r="L44" s="33">
        <v>-8.1382755411558705E-2</v>
      </c>
      <c r="M44" s="32">
        <v>-3.6243926548226169E-3</v>
      </c>
      <c r="N44" s="33">
        <v>-5.5051972804934124E-2</v>
      </c>
      <c r="O44" s="32">
        <v>-2.6747145915217985E-5</v>
      </c>
      <c r="P44" s="33">
        <v>-4.0627031609830055E-4</v>
      </c>
      <c r="Q44" s="32">
        <v>0</v>
      </c>
      <c r="R44" s="33">
        <v>0</v>
      </c>
      <c r="S44" s="32">
        <v>0</v>
      </c>
      <c r="T44" s="33">
        <v>0</v>
      </c>
      <c r="U44" s="32">
        <v>2.5842459652893779E-2</v>
      </c>
      <c r="V44" s="33">
        <v>0.39252876868368247</v>
      </c>
      <c r="W44" s="32">
        <v>-0.18157248075455856</v>
      </c>
      <c r="X44" s="33">
        <v>-2.7579581531608284</v>
      </c>
      <c r="Y44" s="32">
        <v>0</v>
      </c>
      <c r="Z44" s="33">
        <v>0</v>
      </c>
      <c r="AA44" s="32">
        <v>4.0210503301339795E-2</v>
      </c>
      <c r="AB44" s="33">
        <v>0.610769236405039</v>
      </c>
      <c r="AC44" s="32">
        <v>3.2494833158381864E-3</v>
      </c>
      <c r="AD44" s="33">
        <v>4.935736388704548E-2</v>
      </c>
      <c r="AE44" s="32">
        <v>0</v>
      </c>
      <c r="AF44" s="33">
        <v>0</v>
      </c>
      <c r="AG44" s="32">
        <v>-6.0678173261252688E-4</v>
      </c>
      <c r="AH44" s="33">
        <v>-9.2165873357767936E-3</v>
      </c>
      <c r="AI44" s="32">
        <v>0</v>
      </c>
      <c r="AJ44" s="33">
        <v>0</v>
      </c>
      <c r="AK44" s="32">
        <v>0</v>
      </c>
      <c r="AL44" s="33">
        <v>0</v>
      </c>
      <c r="AM44" s="32">
        <v>6.9288027559265553E-3</v>
      </c>
      <c r="AN44" s="33">
        <v>0.62727134562912568</v>
      </c>
      <c r="AO44" s="32">
        <v>5.0653283652007941E-3</v>
      </c>
      <c r="AP44" s="33">
        <v>5.3323891658866529E-2</v>
      </c>
      <c r="AQ44" s="32">
        <v>-0.1069082132724446</v>
      </c>
      <c r="AR44" s="33">
        <v>-1.1254476651795144</v>
      </c>
    </row>
    <row r="45" spans="2:44" ht="17.25" customHeight="1" x14ac:dyDescent="0.25">
      <c r="B45" s="10" t="s">
        <v>48</v>
      </c>
      <c r="C45" s="32">
        <v>5.5792291348222278E-5</v>
      </c>
      <c r="D45" s="33">
        <v>1.2998487986148888E-4</v>
      </c>
      <c r="E45" s="32">
        <v>3.0763729153078234E-3</v>
      </c>
      <c r="F45" s="33">
        <v>7.1673335893209789E-3</v>
      </c>
      <c r="G45" s="32">
        <v>8.4860009538163528E-3</v>
      </c>
      <c r="H45" s="33">
        <v>1.9770684942860051E-2</v>
      </c>
      <c r="I45" s="32">
        <v>-2.147488024450972E-4</v>
      </c>
      <c r="J45" s="33">
        <v>-5.0032175792935618E-4</v>
      </c>
      <c r="K45" s="32">
        <v>2.2001656498882305E-3</v>
      </c>
      <c r="L45" s="33">
        <v>5.1259459105388316E-3</v>
      </c>
      <c r="M45" s="32">
        <v>2.1723247539597867E-3</v>
      </c>
      <c r="N45" s="33">
        <v>5.0610821914651716E-3</v>
      </c>
      <c r="O45" s="32">
        <v>-9.9990189666332441E-5</v>
      </c>
      <c r="P45" s="33">
        <v>-2.3295714294979675E-4</v>
      </c>
      <c r="Q45" s="32">
        <v>0</v>
      </c>
      <c r="R45" s="33">
        <v>0</v>
      </c>
      <c r="S45" s="32">
        <v>0</v>
      </c>
      <c r="T45" s="33">
        <v>0</v>
      </c>
      <c r="U45" s="32">
        <v>5.2086016195176388E-3</v>
      </c>
      <c r="V45" s="33">
        <v>1.2135000004453556E-2</v>
      </c>
      <c r="W45" s="32">
        <v>-6.9737922944500874E-2</v>
      </c>
      <c r="X45" s="33">
        <v>-0.16247541222406969</v>
      </c>
      <c r="Y45" s="32">
        <v>5.5792291348222278E-5</v>
      </c>
      <c r="Z45" s="33">
        <v>1.2998487986148888E-4</v>
      </c>
      <c r="AA45" s="32">
        <v>-8.1707846327008227E-3</v>
      </c>
      <c r="AB45" s="33">
        <v>-1.9036293960871475E-2</v>
      </c>
      <c r="AC45" s="32">
        <v>6.7453629454239383E-4</v>
      </c>
      <c r="AD45" s="33">
        <v>1.5715346527178653E-3</v>
      </c>
      <c r="AE45" s="32">
        <v>0</v>
      </c>
      <c r="AF45" s="33">
        <v>0</v>
      </c>
      <c r="AG45" s="32">
        <v>-4.1424587739902208E-4</v>
      </c>
      <c r="AH45" s="33">
        <v>-9.6511004129151701E-4</v>
      </c>
      <c r="AI45" s="32">
        <v>0</v>
      </c>
      <c r="AJ45" s="33">
        <v>0</v>
      </c>
      <c r="AK45" s="32">
        <v>0</v>
      </c>
      <c r="AL45" s="33">
        <v>0</v>
      </c>
      <c r="AM45" s="32">
        <v>1.571844456976379E-2</v>
      </c>
      <c r="AN45" s="33">
        <v>2.9305004367439658E-2</v>
      </c>
      <c r="AO45" s="32">
        <v>0.50757250112499708</v>
      </c>
      <c r="AP45" s="33">
        <v>1.2731338608265044</v>
      </c>
      <c r="AQ45" s="32">
        <v>0.46658284001777739</v>
      </c>
      <c r="AR45" s="33">
        <v>1.1703203211179116</v>
      </c>
    </row>
    <row r="46" spans="2:44" ht="17.25" customHeight="1" x14ac:dyDescent="0.25">
      <c r="B46" s="10" t="s">
        <v>49</v>
      </c>
      <c r="C46" s="32">
        <v>5.4024394419593946E-5</v>
      </c>
      <c r="D46" s="33">
        <v>1.2804912730768336E-4</v>
      </c>
      <c r="E46" s="32">
        <v>3.1962521266231114E-3</v>
      </c>
      <c r="F46" s="33">
        <v>7.575786824912889E-3</v>
      </c>
      <c r="G46" s="32">
        <v>8.0691642140531261E-3</v>
      </c>
      <c r="H46" s="33">
        <v>1.9125608844089648E-2</v>
      </c>
      <c r="I46" s="32">
        <v>-1.9939354801268294E-4</v>
      </c>
      <c r="J46" s="33">
        <v>-4.7260446115160448E-4</v>
      </c>
      <c r="K46" s="32">
        <v>2.0115859839304751E-3</v>
      </c>
      <c r="L46" s="33">
        <v>4.7678800014883116E-3</v>
      </c>
      <c r="M46" s="32">
        <v>1.873614773705734E-3</v>
      </c>
      <c r="N46" s="33">
        <v>4.440859342532022E-3</v>
      </c>
      <c r="O46" s="32">
        <v>-9.0370338346801304E-5</v>
      </c>
      <c r="P46" s="33">
        <v>-2.141966251372196E-4</v>
      </c>
      <c r="Q46" s="32">
        <v>0</v>
      </c>
      <c r="R46" s="33">
        <v>0</v>
      </c>
      <c r="S46" s="32">
        <v>0</v>
      </c>
      <c r="T46" s="33">
        <v>0</v>
      </c>
      <c r="U46" s="32">
        <v>6.702739127673718E-3</v>
      </c>
      <c r="V46" s="33">
        <v>1.5886895264395129E-2</v>
      </c>
      <c r="W46" s="32">
        <v>-7.3738234421555027E-2</v>
      </c>
      <c r="X46" s="33">
        <v>-0.1747750561259287</v>
      </c>
      <c r="Y46" s="32">
        <v>4.5020328683254007E-5</v>
      </c>
      <c r="Z46" s="33">
        <v>1.0670760608988417E-4</v>
      </c>
      <c r="AA46" s="32">
        <v>-7.8683446488851949E-3</v>
      </c>
      <c r="AB46" s="33">
        <v>-1.8649624423677125E-2</v>
      </c>
      <c r="AC46" s="32">
        <v>8.2419381150355964E-4</v>
      </c>
      <c r="AD46" s="33">
        <v>1.9535119167706227E-3</v>
      </c>
      <c r="AE46" s="32">
        <v>0</v>
      </c>
      <c r="AF46" s="33">
        <v>0</v>
      </c>
      <c r="AG46" s="32">
        <v>-4.0541003470084824E-4</v>
      </c>
      <c r="AH46" s="33">
        <v>-9.6090667378545547E-4</v>
      </c>
      <c r="AI46" s="32">
        <v>0</v>
      </c>
      <c r="AJ46" s="33">
        <v>0</v>
      </c>
      <c r="AK46" s="32">
        <v>0</v>
      </c>
      <c r="AL46" s="33">
        <v>0</v>
      </c>
      <c r="AM46" s="32">
        <v>8.6946451360345733E-3</v>
      </c>
      <c r="AN46" s="33">
        <v>1.2220538292612382E-2</v>
      </c>
      <c r="AO46" s="32">
        <v>0.49581687075475034</v>
      </c>
      <c r="AP46" s="33">
        <v>1.2570050195418561</v>
      </c>
      <c r="AQ46" s="32">
        <v>0.44498635765987693</v>
      </c>
      <c r="AR46" s="33">
        <v>1.1281384684523745</v>
      </c>
    </row>
    <row r="47" spans="2:44" ht="17.25" customHeight="1" x14ac:dyDescent="0.25">
      <c r="B47" s="10" t="s">
        <v>50</v>
      </c>
      <c r="C47" s="32">
        <v>5.114187261723302E-5</v>
      </c>
      <c r="D47" s="33">
        <v>1.2186390509993927E-4</v>
      </c>
      <c r="E47" s="32">
        <v>3.2207444088612203E-3</v>
      </c>
      <c r="F47" s="33">
        <v>7.6745819209698141E-3</v>
      </c>
      <c r="G47" s="32">
        <v>7.9655207736268885E-3</v>
      </c>
      <c r="H47" s="33">
        <v>1.8980718107341144E-2</v>
      </c>
      <c r="I47" s="32">
        <v>-1.9291401397403263E-4</v>
      </c>
      <c r="J47" s="33">
        <v>-4.59687021383548E-4</v>
      </c>
      <c r="K47" s="32">
        <v>1.9545364581381452E-3</v>
      </c>
      <c r="L47" s="33">
        <v>4.6573860764094199E-3</v>
      </c>
      <c r="M47" s="32">
        <v>1.813181930983232E-3</v>
      </c>
      <c r="N47" s="33">
        <v>4.3205580761602747E-3</v>
      </c>
      <c r="O47" s="32">
        <v>-9.0942931011639416E-5</v>
      </c>
      <c r="P47" s="33">
        <v>-2.1670424149800027E-4</v>
      </c>
      <c r="Q47" s="32">
        <v>0</v>
      </c>
      <c r="R47" s="33">
        <v>0</v>
      </c>
      <c r="S47" s="32">
        <v>0</v>
      </c>
      <c r="T47" s="33">
        <v>0</v>
      </c>
      <c r="U47" s="32">
        <v>7.0063228795795851E-3</v>
      </c>
      <c r="V47" s="33">
        <v>1.6695084141467476E-2</v>
      </c>
      <c r="W47" s="32">
        <v>-7.4268451052998619E-2</v>
      </c>
      <c r="X47" s="33">
        <v>-0.17697129588476912</v>
      </c>
      <c r="Y47" s="32">
        <v>5.6824302907876323E-5</v>
      </c>
      <c r="Z47" s="33">
        <v>1.3540433899983384E-4</v>
      </c>
      <c r="AA47" s="32">
        <v>-8.0804233943603254E-3</v>
      </c>
      <c r="AB47" s="33">
        <v>-1.9254514926898114E-2</v>
      </c>
      <c r="AC47" s="32">
        <v>8.5630371411038464E-4</v>
      </c>
      <c r="AD47" s="33">
        <v>2.0404515754464114E-3</v>
      </c>
      <c r="AE47" s="32">
        <v>0</v>
      </c>
      <c r="AF47" s="33">
        <v>0</v>
      </c>
      <c r="AG47" s="32">
        <v>-3.8331495891386069E-4</v>
      </c>
      <c r="AH47" s="33">
        <v>-9.1338575194743754E-4</v>
      </c>
      <c r="AI47" s="32">
        <v>0</v>
      </c>
      <c r="AJ47" s="33">
        <v>0</v>
      </c>
      <c r="AK47" s="32">
        <v>0</v>
      </c>
      <c r="AL47" s="33">
        <v>0</v>
      </c>
      <c r="AM47" s="32">
        <v>-1.0594101466193662E-3</v>
      </c>
      <c r="AN47" s="33">
        <v>-1.4427543668102061E-2</v>
      </c>
      <c r="AO47" s="32">
        <v>0.49307302866082248</v>
      </c>
      <c r="AP47" s="33">
        <v>1.2709012929626482</v>
      </c>
      <c r="AQ47" s="32">
        <v>0.4319221485037692</v>
      </c>
      <c r="AR47" s="33">
        <v>1.1132842096099442</v>
      </c>
    </row>
    <row r="48" spans="2:44" ht="17.25" customHeight="1" x14ac:dyDescent="0.25">
      <c r="B48" s="10" t="s">
        <v>51</v>
      </c>
      <c r="C48" s="32">
        <v>6.7798596321555493E-5</v>
      </c>
      <c r="D48" s="33">
        <v>1.6565081980246532E-4</v>
      </c>
      <c r="E48" s="32">
        <v>3.1930639287931495E-3</v>
      </c>
      <c r="F48" s="33">
        <v>7.8015428959279376E-3</v>
      </c>
      <c r="G48" s="32">
        <v>7.7942975903544376E-3</v>
      </c>
      <c r="H48" s="33">
        <v>1.9043635940531711E-2</v>
      </c>
      <c r="I48" s="32">
        <v>-1.9844123693379956E-4</v>
      </c>
      <c r="J48" s="33">
        <v>-4.8484711135854397E-4</v>
      </c>
      <c r="K48" s="32">
        <v>1.7855650116433974E-3</v>
      </c>
      <c r="L48" s="33">
        <v>4.3626317363045786E-3</v>
      </c>
      <c r="M48" s="32">
        <v>1.7826591343128584E-3</v>
      </c>
      <c r="N48" s="33">
        <v>4.3555318701109513E-3</v>
      </c>
      <c r="O48" s="32">
        <v>-8.3743416550596805E-5</v>
      </c>
      <c r="P48" s="33">
        <v>-2.0460844851211135E-4</v>
      </c>
      <c r="Q48" s="32">
        <v>0</v>
      </c>
      <c r="R48" s="33">
        <v>0</v>
      </c>
      <c r="S48" s="32">
        <v>0</v>
      </c>
      <c r="T48" s="33">
        <v>0</v>
      </c>
      <c r="U48" s="32">
        <v>6.8006220443237453E-3</v>
      </c>
      <c r="V48" s="33">
        <v>1.6615810325425695E-2</v>
      </c>
      <c r="W48" s="32">
        <v>-7.2768805621113652E-2</v>
      </c>
      <c r="X48" s="33">
        <v>-0.17779442291127134</v>
      </c>
      <c r="Y48" s="32">
        <v>6.779859632188856E-5</v>
      </c>
      <c r="Z48" s="33">
        <v>1.6565081980290941E-4</v>
      </c>
      <c r="AA48" s="32">
        <v>-9.141158707058894E-3</v>
      </c>
      <c r="AB48" s="33">
        <v>-2.2334392095482603E-2</v>
      </c>
      <c r="AC48" s="32">
        <v>8.2287485312781961E-4</v>
      </c>
      <c r="AD48" s="33">
        <v>2.0105120372848617E-3</v>
      </c>
      <c r="AE48" s="32">
        <v>0</v>
      </c>
      <c r="AF48" s="33">
        <v>0</v>
      </c>
      <c r="AG48" s="32">
        <v>-1.8078463063175843E-4</v>
      </c>
      <c r="AH48" s="33">
        <v>-4.4170711337176982E-4</v>
      </c>
      <c r="AI48" s="32">
        <v>0</v>
      </c>
      <c r="AJ48" s="33">
        <v>0</v>
      </c>
      <c r="AK48" s="32">
        <v>0</v>
      </c>
      <c r="AL48" s="33">
        <v>0</v>
      </c>
      <c r="AM48" s="32">
        <v>3.6937311818440732E-2</v>
      </c>
      <c r="AN48" s="33">
        <v>8.6421997777975879E-2</v>
      </c>
      <c r="AO48" s="32">
        <v>0.54134981447061636</v>
      </c>
      <c r="AP48" s="33">
        <v>1.412252320415567</v>
      </c>
      <c r="AQ48" s="32">
        <v>0.51822887243196725</v>
      </c>
      <c r="AR48" s="33">
        <v>1.3519353069587376</v>
      </c>
    </row>
    <row r="49" spans="2:44" ht="17.25" customHeight="1" x14ac:dyDescent="0.25">
      <c r="B49" s="10" t="s">
        <v>52</v>
      </c>
      <c r="C49" s="32">
        <v>0</v>
      </c>
      <c r="D49" s="33">
        <v>0</v>
      </c>
      <c r="E49" s="32">
        <v>1.1848333404054223E-3</v>
      </c>
      <c r="F49" s="33">
        <v>2.6610862190711515E-2</v>
      </c>
      <c r="G49" s="32">
        <v>1.3611215718674075E-3</v>
      </c>
      <c r="H49" s="33">
        <v>3.0570222273940573E-2</v>
      </c>
      <c r="I49" s="32">
        <v>-1.5692361318087045E-4</v>
      </c>
      <c r="J49" s="33">
        <v>-3.5244388408202099E-3</v>
      </c>
      <c r="K49" s="32">
        <v>-3.2795851840726864E-2</v>
      </c>
      <c r="L49" s="33">
        <v>-0.73658114099152883</v>
      </c>
      <c r="M49" s="32">
        <v>5.6881656516787338E-3</v>
      </c>
      <c r="N49" s="33">
        <v>0.12775382588658246</v>
      </c>
      <c r="O49" s="32">
        <v>-1.9760653494294012E-5</v>
      </c>
      <c r="P49" s="33">
        <v>-4.4381602796406128E-4</v>
      </c>
      <c r="Q49" s="32">
        <v>0</v>
      </c>
      <c r="R49" s="33">
        <v>0</v>
      </c>
      <c r="S49" s="32">
        <v>0</v>
      </c>
      <c r="T49" s="33">
        <v>0</v>
      </c>
      <c r="U49" s="32">
        <v>1.7306484654621146E-2</v>
      </c>
      <c r="V49" s="33">
        <v>0.38869642036932461</v>
      </c>
      <c r="W49" s="32">
        <v>-0.14025921355304338</v>
      </c>
      <c r="X49" s="33">
        <v>-3.1501633821012369</v>
      </c>
      <c r="Y49" s="32">
        <v>0</v>
      </c>
      <c r="Z49" s="33">
        <v>0</v>
      </c>
      <c r="AA49" s="32">
        <v>3.3778811958887323E-2</v>
      </c>
      <c r="AB49" s="33">
        <v>0.75865801488704676</v>
      </c>
      <c r="AC49" s="32">
        <v>2.7453168368247738E-3</v>
      </c>
      <c r="AD49" s="33">
        <v>6.1658670062058718E-2</v>
      </c>
      <c r="AE49" s="32">
        <v>0</v>
      </c>
      <c r="AF49" s="33">
        <v>0</v>
      </c>
      <c r="AG49" s="32">
        <v>-3.3451676219131699E-4</v>
      </c>
      <c r="AH49" s="33">
        <v>-7.5131068274210122E-3</v>
      </c>
      <c r="AI49" s="32">
        <v>0</v>
      </c>
      <c r="AJ49" s="33">
        <v>0</v>
      </c>
      <c r="AK49" s="32">
        <v>0</v>
      </c>
      <c r="AL49" s="33">
        <v>0</v>
      </c>
      <c r="AM49" s="32">
        <v>1.3895816750499224E-2</v>
      </c>
      <c r="AN49" s="33">
        <v>0.515577963302988</v>
      </c>
      <c r="AO49" s="32">
        <v>4.8057345622266601E-3</v>
      </c>
      <c r="AP49" s="33">
        <v>9.7916026811176948E-2</v>
      </c>
      <c r="AQ49" s="32">
        <v>-9.2799981095626038E-2</v>
      </c>
      <c r="AR49" s="33">
        <v>-1.8907838790051414</v>
      </c>
    </row>
    <row r="50" spans="2:44" ht="17.25" customHeight="1" x14ac:dyDescent="0.25">
      <c r="B50" s="10" t="s">
        <v>53</v>
      </c>
      <c r="C50" s="32">
        <v>5.8065856666011939E-5</v>
      </c>
      <c r="D50" s="33">
        <v>1.0525793312354814E-4</v>
      </c>
      <c r="E50" s="32">
        <v>7.0156104371097427E-3</v>
      </c>
      <c r="F50" s="33">
        <v>1.2717433214830764E-2</v>
      </c>
      <c r="G50" s="32">
        <v>3.1466567064730722E-3</v>
      </c>
      <c r="H50" s="33">
        <v>5.7040505417600418E-3</v>
      </c>
      <c r="I50" s="32">
        <v>1.5374831935810462E-5</v>
      </c>
      <c r="J50" s="33">
        <v>2.7870475432845154E-5</v>
      </c>
      <c r="K50" s="32">
        <v>-5.0724326336981651E-3</v>
      </c>
      <c r="L50" s="33">
        <v>-9.194969394903163E-3</v>
      </c>
      <c r="M50" s="32">
        <v>3.6431570789783319E-3</v>
      </c>
      <c r="N50" s="33">
        <v>6.6040734813284097E-3</v>
      </c>
      <c r="O50" s="32">
        <v>-1.674113098419916E-4</v>
      </c>
      <c r="P50" s="33">
        <v>-3.0347211713177558E-4</v>
      </c>
      <c r="Q50" s="32">
        <v>0</v>
      </c>
      <c r="R50" s="33">
        <v>0</v>
      </c>
      <c r="S50" s="32">
        <v>0</v>
      </c>
      <c r="T50" s="33">
        <v>0</v>
      </c>
      <c r="U50" s="32">
        <v>1.6565359760727372E-3</v>
      </c>
      <c r="V50" s="33">
        <v>3.0028585299195498E-3</v>
      </c>
      <c r="W50" s="32">
        <v>-5.8117583160681274E-2</v>
      </c>
      <c r="X50" s="33">
        <v>-0.10535169948202561</v>
      </c>
      <c r="Y50" s="32">
        <v>5.8065856665678872E-5</v>
      </c>
      <c r="Z50" s="33">
        <v>1.0525793312288201E-4</v>
      </c>
      <c r="AA50" s="32">
        <v>-1.1076059610543698E-2</v>
      </c>
      <c r="AB50" s="33">
        <v>-2.0077946123616908E-2</v>
      </c>
      <c r="AC50" s="32">
        <v>5.3658699421355038E-4</v>
      </c>
      <c r="AD50" s="33">
        <v>9.7268930822624888E-4</v>
      </c>
      <c r="AE50" s="32">
        <v>0</v>
      </c>
      <c r="AF50" s="33">
        <v>0</v>
      </c>
      <c r="AG50" s="32">
        <v>-4.5788826391679471E-4</v>
      </c>
      <c r="AH50" s="33">
        <v>-8.3002947048127496E-4</v>
      </c>
      <c r="AI50" s="32">
        <v>0</v>
      </c>
      <c r="AJ50" s="33">
        <v>0</v>
      </c>
      <c r="AK50" s="32">
        <v>0</v>
      </c>
      <c r="AL50" s="33">
        <v>0</v>
      </c>
      <c r="AM50" s="32">
        <v>1.9049771917958869E-2</v>
      </c>
      <c r="AN50" s="33">
        <v>6.0288837739447709E-2</v>
      </c>
      <c r="AO50" s="32">
        <v>0.38023008054497187</v>
      </c>
      <c r="AP50" s="33">
        <v>0.44264089662314166</v>
      </c>
      <c r="AQ50" s="32">
        <v>0.34051853122236375</v>
      </c>
      <c r="AR50" s="33">
        <v>0.39641110919217493</v>
      </c>
    </row>
    <row r="51" spans="2:44" ht="17.25" customHeight="1" x14ac:dyDescent="0.25">
      <c r="B51" s="10" t="s">
        <v>54</v>
      </c>
      <c r="C51" s="32">
        <v>5.3582649257810644E-5</v>
      </c>
      <c r="D51" s="33">
        <v>8.4422250338000993E-5</v>
      </c>
      <c r="E51" s="32">
        <v>7.8379609473582246E-3</v>
      </c>
      <c r="F51" s="33">
        <v>1.2349115066232264E-2</v>
      </c>
      <c r="G51" s="32">
        <v>3.2671609833851978E-3</v>
      </c>
      <c r="H51" s="33">
        <v>5.1475820299062836E-3</v>
      </c>
      <c r="I51" s="32">
        <v>7.0694834879869717E-5</v>
      </c>
      <c r="J51" s="33">
        <v>1.1138338866212294E-4</v>
      </c>
      <c r="K51" s="32">
        <v>-4.0481288789382397E-3</v>
      </c>
      <c r="L51" s="33">
        <v>-6.3780375616437901E-3</v>
      </c>
      <c r="M51" s="32">
        <v>3.7134856303862041E-3</v>
      </c>
      <c r="N51" s="33">
        <v>5.8507897212600746E-3</v>
      </c>
      <c r="O51" s="32">
        <v>-2.0131525455879817E-4</v>
      </c>
      <c r="P51" s="33">
        <v>-3.1718265245683774E-4</v>
      </c>
      <c r="Q51" s="32">
        <v>0</v>
      </c>
      <c r="R51" s="33">
        <v>0</v>
      </c>
      <c r="S51" s="32">
        <v>0</v>
      </c>
      <c r="T51" s="33">
        <v>0</v>
      </c>
      <c r="U51" s="32">
        <v>2.5451452684956966E-3</v>
      </c>
      <c r="V51" s="33">
        <v>4.0100087244661076E-3</v>
      </c>
      <c r="W51" s="32">
        <v>-6.0808043759723485E-2</v>
      </c>
      <c r="X51" s="33">
        <v>-9.5806235114554772E-2</v>
      </c>
      <c r="Y51" s="32">
        <v>4.4652207714768188E-5</v>
      </c>
      <c r="Z51" s="33">
        <v>7.0351875281371434E-5</v>
      </c>
      <c r="AA51" s="32">
        <v>-9.8806973534403264E-3</v>
      </c>
      <c r="AB51" s="33">
        <v>-1.5567552501441595E-2</v>
      </c>
      <c r="AC51" s="32">
        <v>6.5083482938799175E-4</v>
      </c>
      <c r="AD51" s="33">
        <v>1.0254241187477309E-3</v>
      </c>
      <c r="AE51" s="32">
        <v>0</v>
      </c>
      <c r="AF51" s="33">
        <v>0</v>
      </c>
      <c r="AG51" s="32">
        <v>-1.3130964448675453E-3</v>
      </c>
      <c r="AH51" s="33">
        <v>-2.0688517332043688E-3</v>
      </c>
      <c r="AI51" s="32">
        <v>0</v>
      </c>
      <c r="AJ51" s="33">
        <v>0</v>
      </c>
      <c r="AK51" s="32">
        <v>0</v>
      </c>
      <c r="AL51" s="33">
        <v>0</v>
      </c>
      <c r="AM51" s="32">
        <v>7.8378155668457072E-3</v>
      </c>
      <c r="AN51" s="33">
        <v>1.4919821907432906E-2</v>
      </c>
      <c r="AO51" s="32">
        <v>0.44274250421627892</v>
      </c>
      <c r="AP51" s="33">
        <v>0.67490280472384367</v>
      </c>
      <c r="AQ51" s="32">
        <v>0.392512555442462</v>
      </c>
      <c r="AR51" s="33">
        <v>0.59833384424286917</v>
      </c>
    </row>
    <row r="52" spans="2:44" ht="17.25" customHeight="1" x14ac:dyDescent="0.25">
      <c r="B52" s="10" t="s">
        <v>55</v>
      </c>
      <c r="C52" s="32">
        <v>5.2878947752521555E-5</v>
      </c>
      <c r="D52" s="33">
        <v>8.6640238219581889E-5</v>
      </c>
      <c r="E52" s="32">
        <v>7.6000166702971939E-3</v>
      </c>
      <c r="F52" s="33">
        <v>1.2452351697107122E-2</v>
      </c>
      <c r="G52" s="32">
        <v>3.216314883660587E-3</v>
      </c>
      <c r="H52" s="33">
        <v>5.2698152961307976E-3</v>
      </c>
      <c r="I52" s="32">
        <v>6.0740546314663746E-5</v>
      </c>
      <c r="J52" s="33">
        <v>9.9521182360007288E-5</v>
      </c>
      <c r="K52" s="32">
        <v>-4.2144426575749794E-3</v>
      </c>
      <c r="L52" s="33">
        <v>-6.9052114562484501E-3</v>
      </c>
      <c r="M52" s="32">
        <v>3.666181987715067E-3</v>
      </c>
      <c r="N52" s="33">
        <v>6.0069062315417643E-3</v>
      </c>
      <c r="O52" s="32">
        <v>-1.8861712806228503E-4</v>
      </c>
      <c r="P52" s="33">
        <v>-3.090423240661444E-4</v>
      </c>
      <c r="Q52" s="32">
        <v>0</v>
      </c>
      <c r="R52" s="33">
        <v>0</v>
      </c>
      <c r="S52" s="32">
        <v>0</v>
      </c>
      <c r="T52" s="33">
        <v>0</v>
      </c>
      <c r="U52" s="32">
        <v>2.2430509295290335E-3</v>
      </c>
      <c r="V52" s="33">
        <v>3.6751576030327193E-3</v>
      </c>
      <c r="W52" s="32">
        <v>-5.8624800851707626E-2</v>
      </c>
      <c r="X52" s="33">
        <v>-9.6054610147293662E-2</v>
      </c>
      <c r="Y52" s="32">
        <v>5.8754386391690616E-5</v>
      </c>
      <c r="Z52" s="33">
        <v>9.6266931355115659E-5</v>
      </c>
      <c r="AA52" s="32">
        <v>-1.1430614902446123E-2</v>
      </c>
      <c r="AB52" s="33">
        <v>-1.8728647982543034E-2</v>
      </c>
      <c r="AC52" s="32">
        <v>6.0819285767521603E-4</v>
      </c>
      <c r="AD52" s="33">
        <v>9.9650194098122036E-4</v>
      </c>
      <c r="AE52" s="32">
        <v>0</v>
      </c>
      <c r="AF52" s="33">
        <v>0</v>
      </c>
      <c r="AG52" s="32">
        <v>-9.8217730131611169E-4</v>
      </c>
      <c r="AH52" s="33">
        <v>-1.6092618892145083E-3</v>
      </c>
      <c r="AI52" s="32">
        <v>0</v>
      </c>
      <c r="AJ52" s="33">
        <v>0</v>
      </c>
      <c r="AK52" s="32">
        <v>0</v>
      </c>
      <c r="AL52" s="33">
        <v>0</v>
      </c>
      <c r="AM52" s="32">
        <v>-5.1940793838378685E-4</v>
      </c>
      <c r="AN52" s="33">
        <v>3.0495064422606522E-3</v>
      </c>
      <c r="AO52" s="32">
        <v>0.4576229741424569</v>
      </c>
      <c r="AP52" s="33">
        <v>0.71926219591637564</v>
      </c>
      <c r="AQ52" s="32">
        <v>0.39916904457230196</v>
      </c>
      <c r="AR52" s="33">
        <v>0.62738808967999882</v>
      </c>
    </row>
    <row r="53" spans="2:44" ht="17.25" customHeight="1" x14ac:dyDescent="0.25">
      <c r="B53" s="10" t="s">
        <v>56</v>
      </c>
      <c r="C53" s="32">
        <v>6.8643715592786592E-5</v>
      </c>
      <c r="D53" s="33">
        <v>1.2980654617744669E-4</v>
      </c>
      <c r="E53" s="32">
        <v>6.6977254722142554E-3</v>
      </c>
      <c r="F53" s="33">
        <v>1.2665523759681108E-2</v>
      </c>
      <c r="G53" s="32">
        <v>2.9457512144703824E-3</v>
      </c>
      <c r="H53" s="33">
        <v>5.5704704756511791E-3</v>
      </c>
      <c r="I53" s="32">
        <v>2.6879858058714845E-5</v>
      </c>
      <c r="J53" s="33">
        <v>5.0830312814387213E-5</v>
      </c>
      <c r="K53" s="32">
        <v>-6.996913940926941E-3</v>
      </c>
      <c r="L53" s="33">
        <v>-1.3231294732950039E-2</v>
      </c>
      <c r="M53" s="32">
        <v>3.7423021286757674E-3</v>
      </c>
      <c r="N53" s="33">
        <v>7.0767631076074089E-3</v>
      </c>
      <c r="O53" s="32">
        <v>-1.51130539019384E-4</v>
      </c>
      <c r="P53" s="33">
        <v>-2.8579066739942149E-4</v>
      </c>
      <c r="Q53" s="32">
        <v>0</v>
      </c>
      <c r="R53" s="33">
        <v>0</v>
      </c>
      <c r="S53" s="32">
        <v>0</v>
      </c>
      <c r="T53" s="33">
        <v>0</v>
      </c>
      <c r="U53" s="32">
        <v>3.4908200772583164E-3</v>
      </c>
      <c r="V53" s="33">
        <v>6.6012058590194655E-3</v>
      </c>
      <c r="W53" s="32">
        <v>-6.1337090459937849E-2</v>
      </c>
      <c r="X53" s="33">
        <v>-0.11598958180548102</v>
      </c>
      <c r="Y53" s="32">
        <v>6.8643715592897614E-5</v>
      </c>
      <c r="Z53" s="33">
        <v>1.2980654617789078E-4</v>
      </c>
      <c r="AA53" s="32">
        <v>-1.1458344867221748E-2</v>
      </c>
      <c r="AB53" s="33">
        <v>-2.1667943806367829E-2</v>
      </c>
      <c r="AC53" s="32">
        <v>7.2670570467170403E-4</v>
      </c>
      <c r="AD53" s="33">
        <v>1.3742140383328216E-3</v>
      </c>
      <c r="AE53" s="32">
        <v>0</v>
      </c>
      <c r="AF53" s="33">
        <v>0</v>
      </c>
      <c r="AG53" s="32">
        <v>-3.39021966138775E-4</v>
      </c>
      <c r="AH53" s="33">
        <v>-6.4109685967239649E-4</v>
      </c>
      <c r="AI53" s="32">
        <v>0</v>
      </c>
      <c r="AJ53" s="33">
        <v>0</v>
      </c>
      <c r="AK53" s="32">
        <v>0</v>
      </c>
      <c r="AL53" s="33">
        <v>0</v>
      </c>
      <c r="AM53" s="32">
        <v>3.5772516388964171E-2</v>
      </c>
      <c r="AN53" s="33">
        <v>7.1804564694783801E-2</v>
      </c>
      <c r="AO53" s="32">
        <v>0.49667950650571013</v>
      </c>
      <c r="AP53" s="33">
        <v>0.86200381982179386</v>
      </c>
      <c r="AQ53" s="32">
        <v>0.46993699300796443</v>
      </c>
      <c r="AR53" s="33">
        <v>0.81559129729016866</v>
      </c>
    </row>
    <row r="54" spans="2:44" ht="17.25" customHeight="1" x14ac:dyDescent="0.25">
      <c r="B54" s="10" t="s">
        <v>57</v>
      </c>
      <c r="C54" s="32">
        <v>4.0501877911269801E-5</v>
      </c>
      <c r="D54" s="33">
        <v>1.9256933751776728E-4</v>
      </c>
      <c r="E54" s="32">
        <v>4.5101414822701358E-3</v>
      </c>
      <c r="F54" s="33">
        <v>2.1443819450777113E-2</v>
      </c>
      <c r="G54" s="32">
        <v>3.550725486030748E-3</v>
      </c>
      <c r="H54" s="33">
        <v>1.6882201265978836E-2</v>
      </c>
      <c r="I54" s="32">
        <v>-9.5531551874916687E-5</v>
      </c>
      <c r="J54" s="33">
        <v>-4.5421221447572435E-4</v>
      </c>
      <c r="K54" s="32">
        <v>-2.4335102700657085E-2</v>
      </c>
      <c r="L54" s="33">
        <v>-0.11570314383272429</v>
      </c>
      <c r="M54" s="32">
        <v>1.6608680987214575E-3</v>
      </c>
      <c r="N54" s="33">
        <v>7.8967269165612919E-3</v>
      </c>
      <c r="O54" s="32">
        <v>-7.4764663303472645E-5</v>
      </c>
      <c r="P54" s="33">
        <v>-3.554744230260809E-4</v>
      </c>
      <c r="Q54" s="32">
        <v>0</v>
      </c>
      <c r="R54" s="33">
        <v>0</v>
      </c>
      <c r="S54" s="32">
        <v>0</v>
      </c>
      <c r="T54" s="33">
        <v>0</v>
      </c>
      <c r="U54" s="32">
        <v>6.913492173543756E-3</v>
      </c>
      <c r="V54" s="33">
        <v>3.2870737764354452E-2</v>
      </c>
      <c r="W54" s="32">
        <v>0.17897794636310072</v>
      </c>
      <c r="X54" s="33">
        <v>0.85096460556035414</v>
      </c>
      <c r="Y54" s="32">
        <v>1.0125469477806348E-4</v>
      </c>
      <c r="Z54" s="33">
        <v>4.8142334379175367E-4</v>
      </c>
      <c r="AA54" s="32">
        <v>5.7469532955427116E-2</v>
      </c>
      <c r="AB54" s="33">
        <v>0.27324337683447286</v>
      </c>
      <c r="AC54" s="32">
        <v>-1.8714203724252698E-3</v>
      </c>
      <c r="AD54" s="33">
        <v>-8.8978141241362607E-3</v>
      </c>
      <c r="AE54" s="32">
        <v>0</v>
      </c>
      <c r="AF54" s="33">
        <v>0</v>
      </c>
      <c r="AG54" s="32">
        <v>-1.3419558535916476E-3</v>
      </c>
      <c r="AH54" s="33">
        <v>-6.3804337731880878E-3</v>
      </c>
      <c r="AI54" s="32">
        <v>0</v>
      </c>
      <c r="AJ54" s="33">
        <v>0</v>
      </c>
      <c r="AK54" s="32">
        <v>0</v>
      </c>
      <c r="AL54" s="33">
        <v>0</v>
      </c>
      <c r="AM54" s="32">
        <v>1.8638524522027522E-2</v>
      </c>
      <c r="AN54" s="33">
        <v>-0.28680359525260002</v>
      </c>
      <c r="AO54" s="32">
        <v>5.9981978805567771E-4</v>
      </c>
      <c r="AP54" s="33">
        <v>1.9295437408350935E-3</v>
      </c>
      <c r="AQ54" s="32">
        <v>0.24474403230001407</v>
      </c>
      <c r="AR54" s="33">
        <v>0.78731033059449285</v>
      </c>
    </row>
    <row r="55" spans="2:44" ht="17.25" customHeight="1" x14ac:dyDescent="0.25">
      <c r="B55" s="10" t="s">
        <v>58</v>
      </c>
      <c r="C55" s="32">
        <v>1.0242479847488717E-4</v>
      </c>
      <c r="D55" s="33">
        <v>1.9569419108433905E-4</v>
      </c>
      <c r="E55" s="32">
        <v>3.4797789879361662E-3</v>
      </c>
      <c r="F55" s="33">
        <v>6.6485123167208116E-3</v>
      </c>
      <c r="G55" s="32">
        <v>6.3603191713590412E-3</v>
      </c>
      <c r="H55" s="33">
        <v>1.2152110951774819E-2</v>
      </c>
      <c r="I55" s="32">
        <v>-1.9397646938701385E-5</v>
      </c>
      <c r="J55" s="33">
        <v>-3.7061403909355306E-5</v>
      </c>
      <c r="K55" s="32">
        <v>-7.3392554829423418E-3</v>
      </c>
      <c r="L55" s="33">
        <v>-1.4022479773303287E-2</v>
      </c>
      <c r="M55" s="32">
        <v>1.8584885340828805E-3</v>
      </c>
      <c r="N55" s="33">
        <v>3.5508530720402831E-3</v>
      </c>
      <c r="O55" s="32">
        <v>-8.7421226145245612E-5</v>
      </c>
      <c r="P55" s="33">
        <v>-1.6702816494529316E-4</v>
      </c>
      <c r="Q55" s="32">
        <v>0</v>
      </c>
      <c r="R55" s="33">
        <v>0</v>
      </c>
      <c r="S55" s="32">
        <v>0</v>
      </c>
      <c r="T55" s="33">
        <v>0</v>
      </c>
      <c r="U55" s="32">
        <v>-2.5318477843612186E-3</v>
      </c>
      <c r="V55" s="33">
        <v>-4.8373822696052837E-3</v>
      </c>
      <c r="W55" s="32">
        <v>8.6792096555932119E-3</v>
      </c>
      <c r="X55" s="33">
        <v>1.6582614152985453E-2</v>
      </c>
      <c r="Y55" s="32">
        <v>1.1001182058389958E-4</v>
      </c>
      <c r="Z55" s="33">
        <v>2.1019005709077554E-4</v>
      </c>
      <c r="AA55" s="32">
        <v>-1.1077495832267692E-2</v>
      </c>
      <c r="AB55" s="33">
        <v>-2.1164811827010244E-2</v>
      </c>
      <c r="AC55" s="32">
        <v>-7.547101643546883E-4</v>
      </c>
      <c r="AD55" s="33">
        <v>-1.4419593430108346E-3</v>
      </c>
      <c r="AE55" s="32">
        <v>0</v>
      </c>
      <c r="AF55" s="33">
        <v>0</v>
      </c>
      <c r="AG55" s="32">
        <v>9.5043068447742129E-4</v>
      </c>
      <c r="AH55" s="33">
        <v>1.8159055887874143E-3</v>
      </c>
      <c r="AI55" s="32">
        <v>0</v>
      </c>
      <c r="AJ55" s="33">
        <v>0</v>
      </c>
      <c r="AK55" s="32">
        <v>0</v>
      </c>
      <c r="AL55" s="33">
        <v>0</v>
      </c>
      <c r="AM55" s="32">
        <v>3.9214392978850099E-2</v>
      </c>
      <c r="AN55" s="33">
        <v>8.1347961932320745E-2</v>
      </c>
      <c r="AO55" s="32">
        <v>0.6128089087144224</v>
      </c>
      <c r="AP55" s="33">
        <v>1.2719308431734873</v>
      </c>
      <c r="AQ55" s="32">
        <v>0.65175383720877011</v>
      </c>
      <c r="AR55" s="33">
        <v>1.3527639626545076</v>
      </c>
    </row>
    <row r="56" spans="2:44" ht="17.25" customHeight="1" x14ac:dyDescent="0.25">
      <c r="B56" s="10" t="s">
        <v>59</v>
      </c>
      <c r="C56" s="32">
        <v>9.7595367499092589E-5</v>
      </c>
      <c r="D56" s="33">
        <v>1.7803967356000427E-4</v>
      </c>
      <c r="E56" s="32">
        <v>3.5129907182875897E-3</v>
      </c>
      <c r="F56" s="33">
        <v>6.4086209902332048E-3</v>
      </c>
      <c r="G56" s="32">
        <v>6.444880505413364E-3</v>
      </c>
      <c r="H56" s="33">
        <v>1.1757160721070692E-2</v>
      </c>
      <c r="I56" s="32">
        <v>3.0765296452628377E-6</v>
      </c>
      <c r="J56" s="33">
        <v>5.6124009546465459E-6</v>
      </c>
      <c r="K56" s="32">
        <v>-7.4871706454826548E-3</v>
      </c>
      <c r="L56" s="33">
        <v>-1.365857265329895E-2</v>
      </c>
      <c r="M56" s="32">
        <v>1.7420166011818949E-3</v>
      </c>
      <c r="N56" s="33">
        <v>3.1778974244229818E-3</v>
      </c>
      <c r="O56" s="32">
        <v>-9.066948684655074E-5</v>
      </c>
      <c r="P56" s="33">
        <v>-1.6540504179340942E-4</v>
      </c>
      <c r="Q56" s="32">
        <v>0</v>
      </c>
      <c r="R56" s="33">
        <v>0</v>
      </c>
      <c r="S56" s="32">
        <v>0</v>
      </c>
      <c r="T56" s="33">
        <v>0</v>
      </c>
      <c r="U56" s="32">
        <v>-1.558463749449901E-3</v>
      </c>
      <c r="V56" s="33">
        <v>-2.8430486437809321E-3</v>
      </c>
      <c r="W56" s="32">
        <v>-2.6932902690350313E-2</v>
      </c>
      <c r="X56" s="33">
        <v>-4.9132713220893631E-2</v>
      </c>
      <c r="Y56" s="32">
        <v>1.0023308013407117E-4</v>
      </c>
      <c r="Z56" s="33">
        <v>1.8285155662955965E-4</v>
      </c>
      <c r="AA56" s="32">
        <v>-1.7031569943829483E-2</v>
      </c>
      <c r="AB56" s="33">
        <v>-3.1070072593830877E-2</v>
      </c>
      <c r="AC56" s="32">
        <v>-6.9653974531669327E-4</v>
      </c>
      <c r="AD56" s="33">
        <v>-1.2706720826587414E-3</v>
      </c>
      <c r="AE56" s="32">
        <v>0</v>
      </c>
      <c r="AF56" s="33">
        <v>0</v>
      </c>
      <c r="AG56" s="32">
        <v>9.9469820856934454E-4</v>
      </c>
      <c r="AH56" s="33">
        <v>1.8145917053522531E-3</v>
      </c>
      <c r="AI56" s="32">
        <v>0</v>
      </c>
      <c r="AJ56" s="33">
        <v>0</v>
      </c>
      <c r="AK56" s="32">
        <v>0</v>
      </c>
      <c r="AL56" s="33">
        <v>0</v>
      </c>
      <c r="AM56" s="32">
        <v>1.8233885667893968E-2</v>
      </c>
      <c r="AN56" s="33">
        <v>2.9416445351669873E-2</v>
      </c>
      <c r="AO56" s="32">
        <v>0.6263118980215221</v>
      </c>
      <c r="AP56" s="33">
        <v>1.2488491501428793</v>
      </c>
      <c r="AQ56" s="32">
        <v>0.60364395843887109</v>
      </c>
      <c r="AR56" s="33">
        <v>1.203649885730516</v>
      </c>
    </row>
    <row r="57" spans="2:44" ht="17.25" customHeight="1" x14ac:dyDescent="0.25">
      <c r="B57" s="10" t="s">
        <v>60</v>
      </c>
      <c r="C57" s="32">
        <v>9.729137110259245E-5</v>
      </c>
      <c r="D57" s="33">
        <v>1.7354959854176677E-4</v>
      </c>
      <c r="E57" s="32">
        <v>3.5050031369832091E-3</v>
      </c>
      <c r="F57" s="33">
        <v>6.2522696557547608E-3</v>
      </c>
      <c r="G57" s="32">
        <v>6.5327011488789388E-3</v>
      </c>
      <c r="H57" s="33">
        <v>1.1653116293186994E-2</v>
      </c>
      <c r="I57" s="32">
        <v>7.8912733283420522E-6</v>
      </c>
      <c r="J57" s="33">
        <v>1.4076554812447739E-5</v>
      </c>
      <c r="K57" s="32">
        <v>-7.1794439113439523E-3</v>
      </c>
      <c r="L57" s="33">
        <v>-1.2806784347338507E-2</v>
      </c>
      <c r="M57" s="32">
        <v>1.727612335872486E-3</v>
      </c>
      <c r="N57" s="33">
        <v>3.081737094757786E-3</v>
      </c>
      <c r="O57" s="32">
        <v>-9.3084018602418439E-5</v>
      </c>
      <c r="P57" s="33">
        <v>-1.6604446906276493E-4</v>
      </c>
      <c r="Q57" s="32">
        <v>0</v>
      </c>
      <c r="R57" s="33">
        <v>0</v>
      </c>
      <c r="S57" s="32">
        <v>0</v>
      </c>
      <c r="T57" s="33">
        <v>0</v>
      </c>
      <c r="U57" s="32">
        <v>-1.5669254572836522E-3</v>
      </c>
      <c r="V57" s="33">
        <v>-2.7951017749552332E-3</v>
      </c>
      <c r="W57" s="32">
        <v>-3.5640144867235435E-2</v>
      </c>
      <c r="X57" s="33">
        <v>-6.3575348600662496E-2</v>
      </c>
      <c r="Y57" s="32">
        <v>9.9834936360121418E-5</v>
      </c>
      <c r="Z57" s="33">
        <v>1.7808684294817745E-4</v>
      </c>
      <c r="AA57" s="32">
        <v>-1.9140548020456616E-2</v>
      </c>
      <c r="AB57" s="33">
        <v>-3.4143155628049593E-2</v>
      </c>
      <c r="AC57" s="32">
        <v>-6.6362683593246263E-4</v>
      </c>
      <c r="AD57" s="33">
        <v>-1.1837860814631895E-3</v>
      </c>
      <c r="AE57" s="32">
        <v>0</v>
      </c>
      <c r="AF57" s="33">
        <v>0</v>
      </c>
      <c r="AG57" s="32">
        <v>1.016292306550981E-3</v>
      </c>
      <c r="AH57" s="33">
        <v>1.8128752817880844E-3</v>
      </c>
      <c r="AI57" s="32">
        <v>0</v>
      </c>
      <c r="AJ57" s="33">
        <v>0</v>
      </c>
      <c r="AK57" s="32">
        <v>0</v>
      </c>
      <c r="AL57" s="33">
        <v>0</v>
      </c>
      <c r="AM57" s="32">
        <v>2.0259542362099703E-2</v>
      </c>
      <c r="AN57" s="33">
        <v>3.2304652357899588E-2</v>
      </c>
      <c r="AO57" s="32">
        <v>0.64250452202911135</v>
      </c>
      <c r="AP57" s="33">
        <v>1.2254868537786885</v>
      </c>
      <c r="AQ57" s="32">
        <v>0.61146691778943318</v>
      </c>
      <c r="AR57" s="33">
        <v>1.1662869965568463</v>
      </c>
    </row>
    <row r="58" spans="2:44" ht="17.25" customHeight="1" x14ac:dyDescent="0.25">
      <c r="B58" s="10" t="s">
        <v>61</v>
      </c>
      <c r="C58" s="32">
        <v>9.7060427262096738E-5</v>
      </c>
      <c r="D58" s="33">
        <v>1.7267048517544126E-4</v>
      </c>
      <c r="E58" s="32">
        <v>3.5163572525760411E-3</v>
      </c>
      <c r="F58" s="33">
        <v>6.2555990116659466E-3</v>
      </c>
      <c r="G58" s="32">
        <v>6.5213940392185865E-3</v>
      </c>
      <c r="H58" s="33">
        <v>1.1601558993056038E-2</v>
      </c>
      <c r="I58" s="32">
        <v>1.1228660443229899E-5</v>
      </c>
      <c r="J58" s="33">
        <v>1.9975785201964413E-5</v>
      </c>
      <c r="K58" s="32">
        <v>-7.3352404338804522E-3</v>
      </c>
      <c r="L58" s="33">
        <v>-1.3049391604024185E-2</v>
      </c>
      <c r="M58" s="32">
        <v>1.7039372500777805E-3</v>
      </c>
      <c r="N58" s="33">
        <v>3.0313041058949164E-3</v>
      </c>
      <c r="O58" s="32">
        <v>-9.3740036357203849E-5</v>
      </c>
      <c r="P58" s="33">
        <v>-1.6676351026623237E-4</v>
      </c>
      <c r="Q58" s="32">
        <v>0</v>
      </c>
      <c r="R58" s="33">
        <v>0</v>
      </c>
      <c r="S58" s="32">
        <v>0</v>
      </c>
      <c r="T58" s="33">
        <v>0</v>
      </c>
      <c r="U58" s="32">
        <v>-1.3134391089950626E-3</v>
      </c>
      <c r="V58" s="33">
        <v>-2.3366079729509881E-3</v>
      </c>
      <c r="W58" s="32">
        <v>-4.1411561404400166E-2</v>
      </c>
      <c r="X58" s="33">
        <v>-7.3671161371084537E-2</v>
      </c>
      <c r="Y58" s="32">
        <v>9.8386389383198214E-5</v>
      </c>
      <c r="Z58" s="33">
        <v>1.7502937158520027E-4</v>
      </c>
      <c r="AA58" s="32">
        <v>-1.9850879857619796E-2</v>
      </c>
      <c r="AB58" s="33">
        <v>-3.5314712214481458E-2</v>
      </c>
      <c r="AC58" s="32">
        <v>-6.6122592335005059E-4</v>
      </c>
      <c r="AD58" s="33">
        <v>-1.176320815971188E-3</v>
      </c>
      <c r="AE58" s="32">
        <v>0</v>
      </c>
      <c r="AF58" s="33">
        <v>0</v>
      </c>
      <c r="AG58" s="32">
        <v>1.0182870724668724E-3</v>
      </c>
      <c r="AH58" s="33">
        <v>1.8115325453491593E-3</v>
      </c>
      <c r="AI58" s="32">
        <v>0</v>
      </c>
      <c r="AJ58" s="33">
        <v>0</v>
      </c>
      <c r="AK58" s="32">
        <v>0</v>
      </c>
      <c r="AL58" s="33">
        <v>0</v>
      </c>
      <c r="AM58" s="32">
        <v>1.9635677755249659E-2</v>
      </c>
      <c r="AN58" s="33">
        <v>3.1204389432156532E-2</v>
      </c>
      <c r="AO58" s="32">
        <v>0.64642324160176323</v>
      </c>
      <c r="AP58" s="33">
        <v>1.2132892831595417</v>
      </c>
      <c r="AQ58" s="32">
        <v>0.60835948368383796</v>
      </c>
      <c r="AR58" s="33">
        <v>1.1418463854008483</v>
      </c>
    </row>
    <row r="59" spans="2:44" x14ac:dyDescent="0.25">
      <c r="B59" s="10" t="s">
        <v>39</v>
      </c>
      <c r="C59" s="32">
        <v>3.9457079754701141E-4</v>
      </c>
      <c r="D59" s="33">
        <v>7.9315087470765988E-4</v>
      </c>
      <c r="E59" s="32">
        <v>-1.6043976901794044E-2</v>
      </c>
      <c r="F59" s="33">
        <v>-3.225097851273806E-2</v>
      </c>
      <c r="G59" s="32">
        <v>2.2791190400508143E-2</v>
      </c>
      <c r="H59" s="33">
        <v>4.5813964728677048E-2</v>
      </c>
      <c r="I59" s="32">
        <v>-2.1988384352265022E-3</v>
      </c>
      <c r="J59" s="33">
        <v>-4.4200195226871131E-3</v>
      </c>
      <c r="K59" s="32">
        <v>3.7048874600431603E-3</v>
      </c>
      <c r="L59" s="33">
        <v>7.4474207110459822E-3</v>
      </c>
      <c r="M59" s="32">
        <v>-1.6382011823233622E-2</v>
      </c>
      <c r="N59" s="33">
        <v>-3.2930483167639135E-2</v>
      </c>
      <c r="O59" s="32">
        <v>3.6710197498956987E-4</v>
      </c>
      <c r="P59" s="33">
        <v>7.379341157021102E-4</v>
      </c>
      <c r="Q59" s="32">
        <v>0</v>
      </c>
      <c r="R59" s="33">
        <v>0</v>
      </c>
      <c r="S59" s="32">
        <v>0</v>
      </c>
      <c r="T59" s="33">
        <v>0</v>
      </c>
      <c r="U59" s="32">
        <v>2.2744363974982473E-3</v>
      </c>
      <c r="V59" s="33">
        <v>4.5719836068887076E-3</v>
      </c>
      <c r="W59" s="32">
        <v>-5.5318591248107229E-2</v>
      </c>
      <c r="X59" s="33">
        <v>-0.11119928111452992</v>
      </c>
      <c r="Y59" s="32">
        <v>3.9457079754723345E-4</v>
      </c>
      <c r="Z59" s="33">
        <v>7.9315087470788193E-4</v>
      </c>
      <c r="AA59" s="32">
        <v>-1.4974843353365741E-2</v>
      </c>
      <c r="AB59" s="33">
        <v>-3.0101847825959371E-2</v>
      </c>
      <c r="AC59" s="32">
        <v>2.0276977275945907E-4</v>
      </c>
      <c r="AD59" s="33">
        <v>4.0759991268557449E-4</v>
      </c>
      <c r="AE59" s="32">
        <v>0</v>
      </c>
      <c r="AF59" s="33">
        <v>0</v>
      </c>
      <c r="AG59" s="32">
        <v>3.2030413097416943E-4</v>
      </c>
      <c r="AH59" s="33">
        <v>6.4386290935325441E-4</v>
      </c>
      <c r="AI59" s="32">
        <v>0</v>
      </c>
      <c r="AJ59" s="33">
        <v>0</v>
      </c>
      <c r="AK59" s="32">
        <v>0</v>
      </c>
      <c r="AL59" s="33">
        <v>0</v>
      </c>
      <c r="AM59" s="32">
        <v>7.6242192455590052E-2</v>
      </c>
      <c r="AN59" s="33">
        <v>0.15325627798977703</v>
      </c>
      <c r="AO59" s="32">
        <v>0.61984230107777938</v>
      </c>
      <c r="AP59" s="33">
        <v>1.2449999999999992</v>
      </c>
      <c r="AQ59" s="32">
        <v>0.62161606350350929</v>
      </c>
      <c r="AR59" s="33">
        <v>1.2485627355799909</v>
      </c>
    </row>
    <row r="61" spans="2:44" x14ac:dyDescent="0.25">
      <c r="E61" s="4"/>
      <c r="G61" s="4"/>
      <c r="I61" s="4"/>
      <c r="K61" s="4"/>
      <c r="M61" s="4"/>
      <c r="O61" s="4"/>
      <c r="Q61" s="4"/>
      <c r="S61" s="4"/>
      <c r="U61" s="4"/>
      <c r="W61" s="4"/>
      <c r="Y61" s="4"/>
      <c r="AA61" s="4"/>
      <c r="AC61" s="4"/>
      <c r="AE61" s="4"/>
      <c r="AG61" s="4"/>
      <c r="AI61" s="4"/>
      <c r="AK61" s="4"/>
      <c r="AO61" s="4"/>
      <c r="AQ61" s="4"/>
    </row>
    <row r="62" spans="2:44" ht="147.75" customHeight="1" x14ac:dyDescent="0.25">
      <c r="B62" s="5" t="s">
        <v>4</v>
      </c>
      <c r="C62" s="55" t="s">
        <v>86</v>
      </c>
      <c r="D62" s="56"/>
      <c r="E62" s="55" t="s">
        <v>78</v>
      </c>
      <c r="F62" s="56"/>
      <c r="G62" s="55" t="s">
        <v>79</v>
      </c>
      <c r="H62" s="56"/>
      <c r="I62" s="55" t="s">
        <v>138</v>
      </c>
      <c r="J62" s="56"/>
      <c r="K62" s="55" t="s">
        <v>68</v>
      </c>
      <c r="L62" s="56"/>
      <c r="M62" s="55" t="s">
        <v>68</v>
      </c>
      <c r="N62" s="56"/>
      <c r="O62" s="55" t="s">
        <v>69</v>
      </c>
      <c r="P62" s="56"/>
      <c r="Q62" s="55" t="s">
        <v>70</v>
      </c>
      <c r="R62" s="56"/>
      <c r="S62" s="55" t="s">
        <v>17</v>
      </c>
      <c r="T62" s="56"/>
      <c r="U62" s="55" t="s">
        <v>71</v>
      </c>
      <c r="V62" s="56"/>
      <c r="W62" s="55" t="s">
        <v>71</v>
      </c>
      <c r="X62" s="56"/>
      <c r="Y62" s="55" t="s">
        <v>72</v>
      </c>
      <c r="Z62" s="56"/>
      <c r="AA62" s="55" t="s">
        <v>80</v>
      </c>
      <c r="AB62" s="56"/>
      <c r="AC62" s="55" t="s">
        <v>73</v>
      </c>
      <c r="AD62" s="56"/>
      <c r="AE62" s="55" t="s">
        <v>81</v>
      </c>
      <c r="AF62" s="56"/>
      <c r="AG62" s="55" t="s">
        <v>74</v>
      </c>
      <c r="AH62" s="56"/>
      <c r="AI62" s="55" t="s">
        <v>40</v>
      </c>
      <c r="AJ62" s="56"/>
      <c r="AK62" s="55" t="s">
        <v>75</v>
      </c>
      <c r="AL62" s="56"/>
      <c r="AM62" s="55" t="s">
        <v>75</v>
      </c>
      <c r="AN62" s="56"/>
      <c r="AO62" s="55" t="s">
        <v>76</v>
      </c>
      <c r="AP62" s="56"/>
      <c r="AQ62" s="55"/>
      <c r="AR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3">
    <mergeCell ref="C4:D4"/>
    <mergeCell ref="C33:D33"/>
    <mergeCell ref="C62:D62"/>
    <mergeCell ref="U4:V4"/>
    <mergeCell ref="O4:P4"/>
    <mergeCell ref="M4:N4"/>
    <mergeCell ref="I33:J33"/>
    <mergeCell ref="O33:P33"/>
    <mergeCell ref="U33:V33"/>
    <mergeCell ref="M62:N62"/>
    <mergeCell ref="O62:P62"/>
    <mergeCell ref="M33:N33"/>
    <mergeCell ref="S4:T4"/>
    <mergeCell ref="Q33:R33"/>
    <mergeCell ref="S33:T33"/>
    <mergeCell ref="Q4:R4"/>
    <mergeCell ref="E4:F4"/>
    <mergeCell ref="K4:L4"/>
    <mergeCell ref="G4:H4"/>
    <mergeCell ref="I4:J4"/>
    <mergeCell ref="E62:F62"/>
    <mergeCell ref="E33:F33"/>
    <mergeCell ref="K33:L33"/>
    <mergeCell ref="G62:H62"/>
    <mergeCell ref="I62:J62"/>
    <mergeCell ref="G33:H33"/>
    <mergeCell ref="K62:L62"/>
    <mergeCell ref="AK33:AL33"/>
    <mergeCell ref="AI33:AJ33"/>
    <mergeCell ref="AG33:AH33"/>
    <mergeCell ref="AK4:AL4"/>
    <mergeCell ref="AI4:AJ4"/>
    <mergeCell ref="AG4:AH4"/>
    <mergeCell ref="W4:X4"/>
    <mergeCell ref="AE4:AF4"/>
    <mergeCell ref="Y33:Z33"/>
    <mergeCell ref="Y4:Z4"/>
    <mergeCell ref="AA4:AB4"/>
    <mergeCell ref="AA33:AB33"/>
    <mergeCell ref="AC4:AD4"/>
    <mergeCell ref="AC33:AD33"/>
    <mergeCell ref="AE33:AF33"/>
    <mergeCell ref="W33:X33"/>
    <mergeCell ref="AI62:AJ62"/>
    <mergeCell ref="Q62:R62"/>
    <mergeCell ref="S62:T62"/>
    <mergeCell ref="AG62:AH62"/>
    <mergeCell ref="AK62:AL62"/>
    <mergeCell ref="AE62:AF62"/>
    <mergeCell ref="W62:X62"/>
    <mergeCell ref="Y62:Z62"/>
    <mergeCell ref="AA62:AB62"/>
    <mergeCell ref="AC62:AD62"/>
    <mergeCell ref="U62:V62"/>
    <mergeCell ref="AM4:AN4"/>
    <mergeCell ref="AM33:AN33"/>
    <mergeCell ref="AM62:AN62"/>
    <mergeCell ref="AO4:AP4"/>
    <mergeCell ref="AQ4:AR4"/>
    <mergeCell ref="AO33:AP33"/>
    <mergeCell ref="AQ33:AR33"/>
    <mergeCell ref="AO62:AP62"/>
    <mergeCell ref="AQ62:AR62"/>
  </mergeCells>
  <conditionalFormatting sqref="AK36:AK59 AI36:AI59 AG36:AG59 AE36:AE59 AC36:AC59 AA36:AA59 Y36:Y59 W36:W59 U36:U59 S36:S59 Q36:Q59 O36:O59 M36:M59 K36:K59 I36:I59 G36:G59 E36:E59">
    <cfRule type="cellIs" dxfId="25" priority="243" operator="between">
      <formula>-0.03</formula>
      <formula>-0.05</formula>
    </cfRule>
    <cfRule type="cellIs" dxfId="24" priority="244" operator="between">
      <formula>0.03</formula>
      <formula>0.05</formula>
    </cfRule>
    <cfRule type="cellIs" dxfId="23" priority="245" operator="lessThan">
      <formula>-0.05</formula>
    </cfRule>
    <cfRule type="cellIs" dxfId="22" priority="246" operator="greaterThan">
      <formula>0.05</formula>
    </cfRule>
  </conditionalFormatting>
  <conditionalFormatting sqref="AM36:AM59">
    <cfRule type="cellIs" dxfId="21" priority="13" operator="between">
      <formula>-0.03</formula>
      <formula>-0.05</formula>
    </cfRule>
    <cfRule type="cellIs" dxfId="20" priority="14" operator="between">
      <formula>0.03</formula>
      <formula>0.05</formula>
    </cfRule>
    <cfRule type="cellIs" dxfId="19" priority="15" operator="lessThan">
      <formula>-0.05</formula>
    </cfRule>
    <cfRule type="cellIs" dxfId="18" priority="16" operator="greaterThan">
      <formula>0.05</formula>
    </cfRule>
  </conditionalFormatting>
  <conditionalFormatting sqref="AO36:AO59">
    <cfRule type="cellIs" dxfId="17" priority="9" operator="between">
      <formula>-0.03</formula>
      <formula>-0.05</formula>
    </cfRule>
    <cfRule type="cellIs" dxfId="16" priority="10" operator="between">
      <formula>0.03</formula>
      <formula>0.05</formula>
    </cfRule>
    <cfRule type="cellIs" dxfId="15" priority="11" operator="lessThan">
      <formula>-0.05</formula>
    </cfRule>
    <cfRule type="cellIs" dxfId="14" priority="12" operator="greaterThan">
      <formula>0.05</formula>
    </cfRule>
  </conditionalFormatting>
  <conditionalFormatting sqref="AQ36:AQ59">
    <cfRule type="cellIs" dxfId="13" priority="5" operator="between">
      <formula>-0.03</formula>
      <formula>-0.05</formula>
    </cfRule>
    <cfRule type="cellIs" dxfId="12" priority="6" operator="between">
      <formula>0.03</formula>
      <formula>0.05</formula>
    </cfRule>
    <cfRule type="cellIs" dxfId="11" priority="7" operator="lessThan">
      <formula>-0.05</formula>
    </cfRule>
    <cfRule type="cellIs" dxfId="10" priority="8" operator="greaterThan">
      <formula>0.05</formula>
    </cfRule>
  </conditionalFormatting>
  <conditionalFormatting sqref="C36:C59">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2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7"/>
  <sheetViews>
    <sheetView showGridLines="0" zoomScaleNormal="100" zoomScaleSheetLayoutView="100" workbookViewId="0">
      <pane xSplit="3" ySplit="3" topLeftCell="D4" activePane="bottomRight" state="frozen"/>
      <selection activeCell="B1" sqref="B1"/>
      <selection pane="topRight" activeCell="B1" sqref="B1"/>
      <selection pane="bottomLeft" activeCell="B1" sqref="B1"/>
      <selection pane="bottomRight" activeCell="E4" sqref="E4"/>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58" t="s">
        <v>84</v>
      </c>
      <c r="C2" s="59"/>
      <c r="D2" s="59"/>
      <c r="E2" s="59"/>
      <c r="F2" s="59"/>
      <c r="G2" s="59"/>
      <c r="H2" s="59"/>
      <c r="I2" s="59"/>
      <c r="J2" s="59"/>
      <c r="K2" s="59"/>
      <c r="L2" s="60"/>
      <c r="M2" s="61" t="s">
        <v>5</v>
      </c>
      <c r="N2" s="62"/>
      <c r="O2" s="63"/>
      <c r="P2" s="63"/>
      <c r="Q2" s="64"/>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82</v>
      </c>
      <c r="N3" s="16" t="s">
        <v>66</v>
      </c>
      <c r="O3" s="16" t="s">
        <v>14</v>
      </c>
      <c r="P3" s="16" t="s">
        <v>83</v>
      </c>
      <c r="Q3" s="16" t="s">
        <v>15</v>
      </c>
      <c r="S3" s="17"/>
    </row>
    <row r="4" spans="1:19" ht="75" customHeight="1" x14ac:dyDescent="0.2">
      <c r="A4" s="15"/>
      <c r="B4" s="18" t="s">
        <v>41</v>
      </c>
      <c r="C4" s="35" t="s">
        <v>87</v>
      </c>
      <c r="D4" s="19" t="s">
        <v>88</v>
      </c>
      <c r="E4" s="36">
        <v>3.5750000000000002</v>
      </c>
      <c r="F4" s="38">
        <v>1.1180000000000001</v>
      </c>
      <c r="G4" s="36">
        <v>0.16200000000000001</v>
      </c>
      <c r="H4" s="37">
        <v>29.3</v>
      </c>
      <c r="I4" s="37">
        <v>0</v>
      </c>
      <c r="J4" s="37">
        <v>0</v>
      </c>
      <c r="K4" s="38">
        <v>0</v>
      </c>
      <c r="L4" s="35">
        <v>999</v>
      </c>
      <c r="M4" s="20">
        <v>4.723300514381739</v>
      </c>
      <c r="N4" s="20">
        <v>3.1602953205755222</v>
      </c>
      <c r="O4" s="21">
        <f>IFERROR((M4-N4)/N4,0)</f>
        <v>0.4945756757699396</v>
      </c>
      <c r="P4" s="34">
        <v>135.24788445794064</v>
      </c>
      <c r="Q4" s="22" t="s">
        <v>114</v>
      </c>
      <c r="S4" s="23"/>
    </row>
    <row r="5" spans="1:19" ht="75" customHeight="1" x14ac:dyDescent="0.2">
      <c r="A5" s="15"/>
      <c r="B5" s="24" t="s">
        <v>37</v>
      </c>
      <c r="C5" s="35" t="s">
        <v>89</v>
      </c>
      <c r="D5" s="25">
        <v>2</v>
      </c>
      <c r="E5" s="38">
        <v>3.5750000000000002</v>
      </c>
      <c r="F5" s="38">
        <v>1.1180000000000001</v>
      </c>
      <c r="G5" s="38">
        <v>0.16200000000000001</v>
      </c>
      <c r="H5" s="39">
        <v>0</v>
      </c>
      <c r="I5" s="39">
        <v>0</v>
      </c>
      <c r="J5" s="37">
        <v>0</v>
      </c>
      <c r="K5" s="38">
        <v>0</v>
      </c>
      <c r="L5" s="35">
        <v>0</v>
      </c>
      <c r="M5" s="20">
        <v>0.49725762253671929</v>
      </c>
      <c r="N5" s="20">
        <v>0.51592276205342391</v>
      </c>
      <c r="O5" s="21">
        <f t="shared" ref="O5:O27" si="1">IFERROR((M5-N5)/N5,0)</f>
        <v>-3.6178166364312959E-2</v>
      </c>
      <c r="P5" s="34">
        <v>17.432335065885532</v>
      </c>
      <c r="Q5" s="22" t="s">
        <v>116</v>
      </c>
      <c r="S5" s="23"/>
    </row>
    <row r="6" spans="1:19" ht="75" customHeight="1" x14ac:dyDescent="0.2">
      <c r="A6" s="15"/>
      <c r="B6" s="24" t="s">
        <v>42</v>
      </c>
      <c r="C6" s="35" t="s">
        <v>90</v>
      </c>
      <c r="D6" s="25" t="s">
        <v>91</v>
      </c>
      <c r="E6" s="38">
        <v>4.1870000000000003</v>
      </c>
      <c r="F6" s="38">
        <v>1.3089999999999999</v>
      </c>
      <c r="G6" s="38">
        <v>0.19</v>
      </c>
      <c r="H6" s="39">
        <v>9.51</v>
      </c>
      <c r="I6" s="39">
        <v>0</v>
      </c>
      <c r="J6" s="37">
        <v>0</v>
      </c>
      <c r="K6" s="38">
        <v>0</v>
      </c>
      <c r="L6" s="35">
        <v>0</v>
      </c>
      <c r="M6" s="20">
        <v>1.5902874806789296</v>
      </c>
      <c r="N6" s="20">
        <v>1.4909693245436497</v>
      </c>
      <c r="O6" s="21">
        <f t="shared" si="1"/>
        <v>6.6613145220595846E-2</v>
      </c>
      <c r="P6" s="34">
        <v>125.08934946189126</v>
      </c>
      <c r="Q6" s="22" t="s">
        <v>117</v>
      </c>
      <c r="S6" s="23"/>
    </row>
    <row r="7" spans="1:19" ht="75" customHeight="1" x14ac:dyDescent="0.2">
      <c r="A7" s="15"/>
      <c r="B7" s="24" t="s">
        <v>43</v>
      </c>
      <c r="C7" s="35" t="s">
        <v>92</v>
      </c>
      <c r="D7" s="25" t="s">
        <v>91</v>
      </c>
      <c r="E7" s="38">
        <v>4.1870000000000003</v>
      </c>
      <c r="F7" s="38">
        <v>1.3089999999999999</v>
      </c>
      <c r="G7" s="38">
        <v>0.19</v>
      </c>
      <c r="H7" s="39">
        <v>22.5</v>
      </c>
      <c r="I7" s="39">
        <v>0</v>
      </c>
      <c r="J7" s="37">
        <v>0</v>
      </c>
      <c r="K7" s="38">
        <v>0</v>
      </c>
      <c r="L7" s="35">
        <v>0</v>
      </c>
      <c r="M7" s="20">
        <v>5.4513850510464916</v>
      </c>
      <c r="N7" s="20">
        <v>3.3549746669343152</v>
      </c>
      <c r="O7" s="21">
        <f t="shared" si="1"/>
        <v>0.62486623364814231</v>
      </c>
      <c r="P7" s="34">
        <v>103.67125920865034</v>
      </c>
      <c r="Q7" s="22" t="s">
        <v>115</v>
      </c>
      <c r="S7" s="23"/>
    </row>
    <row r="8" spans="1:19" ht="75" customHeight="1" x14ac:dyDescent="0.2">
      <c r="A8" s="15"/>
      <c r="B8" s="24" t="s">
        <v>44</v>
      </c>
      <c r="C8" s="35" t="s">
        <v>93</v>
      </c>
      <c r="D8" s="25" t="s">
        <v>91</v>
      </c>
      <c r="E8" s="38">
        <v>4.1870000000000003</v>
      </c>
      <c r="F8" s="38">
        <v>1.3089999999999999</v>
      </c>
      <c r="G8" s="38">
        <v>0.19</v>
      </c>
      <c r="H8" s="39">
        <v>55.65</v>
      </c>
      <c r="I8" s="39">
        <v>0</v>
      </c>
      <c r="J8" s="37">
        <v>0</v>
      </c>
      <c r="K8" s="38">
        <v>0</v>
      </c>
      <c r="L8" s="35">
        <v>0</v>
      </c>
      <c r="M8" s="20">
        <v>4.0821472632788085</v>
      </c>
      <c r="N8" s="20">
        <v>2.6893501956171466</v>
      </c>
      <c r="O8" s="21">
        <f t="shared" si="1"/>
        <v>0.51789353053816245</v>
      </c>
      <c r="P8" s="34">
        <v>281.02461728939846</v>
      </c>
      <c r="Q8" s="22" t="s">
        <v>118</v>
      </c>
      <c r="S8" s="23"/>
    </row>
    <row r="9" spans="1:19" ht="75" customHeight="1" x14ac:dyDescent="0.2">
      <c r="A9" s="15"/>
      <c r="B9" s="24" t="s">
        <v>45</v>
      </c>
      <c r="C9" s="35" t="s">
        <v>94</v>
      </c>
      <c r="D9" s="25" t="s">
        <v>91</v>
      </c>
      <c r="E9" s="38">
        <v>4.1870000000000003</v>
      </c>
      <c r="F9" s="38">
        <v>1.3089999999999999</v>
      </c>
      <c r="G9" s="38">
        <v>0.19</v>
      </c>
      <c r="H9" s="39">
        <v>110.12</v>
      </c>
      <c r="I9" s="39">
        <v>0</v>
      </c>
      <c r="J9" s="37">
        <v>0</v>
      </c>
      <c r="K9" s="38">
        <v>0</v>
      </c>
      <c r="L9" s="35">
        <v>0</v>
      </c>
      <c r="M9" s="20">
        <v>3.8027526677292269</v>
      </c>
      <c r="N9" s="20">
        <v>2.6477047988455111</v>
      </c>
      <c r="O9" s="21">
        <f t="shared" si="1"/>
        <v>0.43624495804341773</v>
      </c>
      <c r="P9" s="34">
        <v>570.99004187616515</v>
      </c>
      <c r="Q9" s="22" t="s">
        <v>119</v>
      </c>
      <c r="S9" s="23"/>
    </row>
    <row r="10" spans="1:19" ht="75" customHeight="1" x14ac:dyDescent="0.2">
      <c r="A10" s="15"/>
      <c r="B10" s="24" t="s">
        <v>46</v>
      </c>
      <c r="C10" s="35" t="s">
        <v>95</v>
      </c>
      <c r="D10" s="25" t="s">
        <v>91</v>
      </c>
      <c r="E10" s="38">
        <v>4.1870000000000003</v>
      </c>
      <c r="F10" s="38">
        <v>1.3089999999999999</v>
      </c>
      <c r="G10" s="38">
        <v>0.19</v>
      </c>
      <c r="H10" s="39">
        <v>349.7</v>
      </c>
      <c r="I10" s="39">
        <v>0</v>
      </c>
      <c r="J10" s="37">
        <v>0</v>
      </c>
      <c r="K10" s="38">
        <v>0</v>
      </c>
      <c r="L10" s="35">
        <v>0</v>
      </c>
      <c r="M10" s="20">
        <v>3.633165674588803</v>
      </c>
      <c r="N10" s="20">
        <v>2.4259580662454634</v>
      </c>
      <c r="O10" s="21">
        <f t="shared" si="1"/>
        <v>0.49762097092291285</v>
      </c>
      <c r="P10" s="34">
        <v>1843.9769371093294</v>
      </c>
      <c r="Q10" s="22" t="s">
        <v>120</v>
      </c>
      <c r="S10" s="23"/>
    </row>
    <row r="11" spans="1:19" ht="75" customHeight="1" x14ac:dyDescent="0.2">
      <c r="A11" s="15"/>
      <c r="B11" s="24" t="s">
        <v>38</v>
      </c>
      <c r="C11" s="35" t="s">
        <v>96</v>
      </c>
      <c r="D11" s="25">
        <v>4</v>
      </c>
      <c r="E11" s="38">
        <v>4.1870000000000003</v>
      </c>
      <c r="F11" s="38">
        <v>1.3089999999999999</v>
      </c>
      <c r="G11" s="38">
        <v>0.19</v>
      </c>
      <c r="H11" s="39">
        <v>0</v>
      </c>
      <c r="I11" s="39">
        <v>0</v>
      </c>
      <c r="J11" s="37">
        <v>0</v>
      </c>
      <c r="K11" s="38">
        <v>0</v>
      </c>
      <c r="L11" s="35">
        <v>0</v>
      </c>
      <c r="M11" s="20">
        <v>0.61710857822366627</v>
      </c>
      <c r="N11" s="20">
        <v>0.60423433447294972</v>
      </c>
      <c r="O11" s="21">
        <f t="shared" si="1"/>
        <v>2.1306706713292382E-2</v>
      </c>
      <c r="P11" s="34">
        <v>56.956244004326443</v>
      </c>
      <c r="Q11" s="22" t="s">
        <v>121</v>
      </c>
      <c r="S11" s="23"/>
    </row>
    <row r="12" spans="1:19" ht="75" customHeight="1" x14ac:dyDescent="0.2">
      <c r="A12" s="15"/>
      <c r="B12" s="24" t="s">
        <v>47</v>
      </c>
      <c r="C12" s="35" t="s">
        <v>97</v>
      </c>
      <c r="D12" s="25">
        <v>0</v>
      </c>
      <c r="E12" s="38">
        <v>3.1779999999999999</v>
      </c>
      <c r="F12" s="38">
        <v>0.98</v>
      </c>
      <c r="G12" s="38">
        <v>0.14099999999999999</v>
      </c>
      <c r="H12" s="39">
        <v>15.06</v>
      </c>
      <c r="I12" s="39">
        <v>1.1599999999999999</v>
      </c>
      <c r="J12" s="37">
        <v>2.7</v>
      </c>
      <c r="K12" s="38">
        <v>9.5000000000000001E-2</v>
      </c>
      <c r="L12" s="35">
        <v>0</v>
      </c>
      <c r="M12" s="20">
        <v>9.4017852828768298</v>
      </c>
      <c r="N12" s="20">
        <v>10.527232948056346</v>
      </c>
      <c r="O12" s="21">
        <f t="shared" si="1"/>
        <v>-0.10690821327244486</v>
      </c>
      <c r="P12" s="34">
        <v>199.50006866774552</v>
      </c>
      <c r="Q12" s="22" t="s">
        <v>122</v>
      </c>
      <c r="S12" s="23"/>
    </row>
    <row r="13" spans="1:19" ht="75" customHeight="1" x14ac:dyDescent="0.2">
      <c r="A13" s="15"/>
      <c r="B13" s="24" t="s">
        <v>48</v>
      </c>
      <c r="C13" s="35" t="s">
        <v>98</v>
      </c>
      <c r="D13" s="25">
        <v>0</v>
      </c>
      <c r="E13" s="38">
        <v>3.1779999999999999</v>
      </c>
      <c r="F13" s="38">
        <v>0.98</v>
      </c>
      <c r="G13" s="38">
        <v>0.14099999999999999</v>
      </c>
      <c r="H13" s="39">
        <v>532.98</v>
      </c>
      <c r="I13" s="39">
        <v>1.1599999999999999</v>
      </c>
      <c r="J13" s="37">
        <v>2.7</v>
      </c>
      <c r="K13" s="38">
        <v>9.5000000000000001E-2</v>
      </c>
      <c r="L13" s="35">
        <v>0</v>
      </c>
      <c r="M13" s="20">
        <v>3.6786001392812211</v>
      </c>
      <c r="N13" s="20">
        <v>2.5082798181633095</v>
      </c>
      <c r="O13" s="21">
        <f t="shared" si="1"/>
        <v>0.46658284001777756</v>
      </c>
      <c r="P13" s="34">
        <v>2809.2260639383207</v>
      </c>
      <c r="Q13" s="22" t="s">
        <v>123</v>
      </c>
      <c r="S13" s="23"/>
    </row>
    <row r="14" spans="1:19" ht="75" customHeight="1" x14ac:dyDescent="0.2">
      <c r="A14" s="15"/>
      <c r="B14" s="24" t="s">
        <v>49</v>
      </c>
      <c r="C14" s="35" t="s">
        <v>99</v>
      </c>
      <c r="D14" s="25">
        <v>0</v>
      </c>
      <c r="E14" s="38">
        <v>3.1779999999999999</v>
      </c>
      <c r="F14" s="38">
        <v>0.98</v>
      </c>
      <c r="G14" s="38">
        <v>0.14099999999999999</v>
      </c>
      <c r="H14" s="39">
        <v>1056.0899999999999</v>
      </c>
      <c r="I14" s="39">
        <v>1.1599999999999999</v>
      </c>
      <c r="J14" s="37">
        <v>2.7</v>
      </c>
      <c r="K14" s="38">
        <v>9.5000000000000001E-2</v>
      </c>
      <c r="L14" s="35">
        <v>0</v>
      </c>
      <c r="M14" s="20">
        <v>3.6633588162965247</v>
      </c>
      <c r="N14" s="20">
        <v>2.5352203478441502</v>
      </c>
      <c r="O14" s="21">
        <f t="shared" si="1"/>
        <v>0.44498635765987687</v>
      </c>
      <c r="P14" s="34">
        <v>5691.9640181722843</v>
      </c>
      <c r="Q14" s="22" t="s">
        <v>124</v>
      </c>
      <c r="S14" s="23"/>
    </row>
    <row r="15" spans="1:19" ht="75" customHeight="1" x14ac:dyDescent="0.2">
      <c r="A15" s="15"/>
      <c r="B15" s="24" t="s">
        <v>50</v>
      </c>
      <c r="C15" s="35" t="s">
        <v>100</v>
      </c>
      <c r="D15" s="25">
        <v>0</v>
      </c>
      <c r="E15" s="38">
        <v>3.1779999999999999</v>
      </c>
      <c r="F15" s="38">
        <v>0.98</v>
      </c>
      <c r="G15" s="38">
        <v>0.14099999999999999</v>
      </c>
      <c r="H15" s="39">
        <v>1635.39</v>
      </c>
      <c r="I15" s="39">
        <v>1.1599999999999999</v>
      </c>
      <c r="J15" s="37">
        <v>2.7</v>
      </c>
      <c r="K15" s="38">
        <v>9.5000000000000001E-2</v>
      </c>
      <c r="L15" s="35">
        <v>0</v>
      </c>
      <c r="M15" s="20">
        <v>3.6907954890534649</v>
      </c>
      <c r="N15" s="20">
        <v>2.5775112794435215</v>
      </c>
      <c r="O15" s="21">
        <f t="shared" si="1"/>
        <v>0.43192214850376859</v>
      </c>
      <c r="P15" s="34">
        <v>8826.3096100973689</v>
      </c>
      <c r="Q15" s="22" t="s">
        <v>125</v>
      </c>
      <c r="S15" s="23"/>
    </row>
    <row r="16" spans="1:19" ht="75" customHeight="1" x14ac:dyDescent="0.2">
      <c r="A16" s="15"/>
      <c r="B16" s="24" t="s">
        <v>51</v>
      </c>
      <c r="C16" s="35" t="s">
        <v>101</v>
      </c>
      <c r="D16" s="25">
        <v>0</v>
      </c>
      <c r="E16" s="38">
        <v>3.1779999999999999</v>
      </c>
      <c r="F16" s="38">
        <v>0.98</v>
      </c>
      <c r="G16" s="38">
        <v>0.14099999999999999</v>
      </c>
      <c r="H16" s="39">
        <v>3490.11</v>
      </c>
      <c r="I16" s="39">
        <v>1.1599999999999999</v>
      </c>
      <c r="J16" s="37">
        <v>2.7</v>
      </c>
      <c r="K16" s="38">
        <v>9.5000000000000001E-2</v>
      </c>
      <c r="L16" s="35">
        <v>0</v>
      </c>
      <c r="M16" s="20">
        <v>3.9606963754308899</v>
      </c>
      <c r="N16" s="20">
        <v>2.6087610684721523</v>
      </c>
      <c r="O16" s="21">
        <f t="shared" si="1"/>
        <v>0.51822887243196725</v>
      </c>
      <c r="P16" s="34">
        <v>18276.785338350543</v>
      </c>
      <c r="Q16" s="22" t="s">
        <v>126</v>
      </c>
      <c r="S16" s="23"/>
    </row>
    <row r="17" spans="1:19" ht="75" customHeight="1" x14ac:dyDescent="0.2">
      <c r="A17" s="15"/>
      <c r="B17" s="24" t="s">
        <v>52</v>
      </c>
      <c r="C17" s="35" t="s">
        <v>102</v>
      </c>
      <c r="D17" s="25">
        <v>0</v>
      </c>
      <c r="E17" s="38">
        <v>2.2000000000000002</v>
      </c>
      <c r="F17" s="38">
        <v>0.65300000000000002</v>
      </c>
      <c r="G17" s="38">
        <v>9.0999999999999998E-2</v>
      </c>
      <c r="H17" s="39">
        <v>15.06</v>
      </c>
      <c r="I17" s="39">
        <v>1.37</v>
      </c>
      <c r="J17" s="37">
        <v>2.23</v>
      </c>
      <c r="K17" s="38">
        <v>5.8999999999999997E-2</v>
      </c>
      <c r="L17" s="35">
        <v>0</v>
      </c>
      <c r="M17" s="20">
        <v>18.484046553953451</v>
      </c>
      <c r="N17" s="20">
        <v>20.3748304329586</v>
      </c>
      <c r="O17" s="21">
        <f t="shared" si="1"/>
        <v>-9.2799981095626261E-2</v>
      </c>
      <c r="P17" s="34">
        <v>213.59831844617361</v>
      </c>
      <c r="Q17" s="22" t="s">
        <v>127</v>
      </c>
      <c r="S17" s="23"/>
    </row>
    <row r="18" spans="1:19" ht="75" customHeight="1" x14ac:dyDescent="0.2">
      <c r="A18" s="15"/>
      <c r="B18" s="24" t="s">
        <v>53</v>
      </c>
      <c r="C18" s="35" t="s">
        <v>103</v>
      </c>
      <c r="D18" s="25">
        <v>0</v>
      </c>
      <c r="E18" s="38">
        <v>2.2000000000000002</v>
      </c>
      <c r="F18" s="38">
        <v>0.65300000000000002</v>
      </c>
      <c r="G18" s="38">
        <v>9.0999999999999998E-2</v>
      </c>
      <c r="H18" s="39">
        <v>532.98</v>
      </c>
      <c r="I18" s="39">
        <v>1.37</v>
      </c>
      <c r="J18" s="37">
        <v>2.23</v>
      </c>
      <c r="K18" s="38">
        <v>5.8999999999999997E-2</v>
      </c>
      <c r="L18" s="35">
        <v>0</v>
      </c>
      <c r="M18" s="20">
        <v>1.5605507164234556</v>
      </c>
      <c r="N18" s="20">
        <v>1.1641396072312804</v>
      </c>
      <c r="O18" s="21">
        <f t="shared" si="1"/>
        <v>0.34051853122236386</v>
      </c>
      <c r="P18" s="34">
        <v>3427.7135842913885</v>
      </c>
      <c r="Q18" s="22" t="s">
        <v>128</v>
      </c>
      <c r="S18" s="23"/>
    </row>
    <row r="19" spans="1:19" ht="75" customHeight="1" x14ac:dyDescent="0.2">
      <c r="A19" s="15"/>
      <c r="B19" s="24" t="s">
        <v>54</v>
      </c>
      <c r="C19" s="35" t="s">
        <v>104</v>
      </c>
      <c r="D19" s="25">
        <v>0</v>
      </c>
      <c r="E19" s="38">
        <v>2.2000000000000002</v>
      </c>
      <c r="F19" s="38">
        <v>0.65300000000000002</v>
      </c>
      <c r="G19" s="38">
        <v>9.0999999999999998E-2</v>
      </c>
      <c r="H19" s="39">
        <v>1056.0899999999999</v>
      </c>
      <c r="I19" s="39">
        <v>1.37</v>
      </c>
      <c r="J19" s="37">
        <v>2.23</v>
      </c>
      <c r="K19" s="38">
        <v>5.8999999999999997E-2</v>
      </c>
      <c r="L19" s="35">
        <v>0</v>
      </c>
      <c r="M19" s="20">
        <v>2.1227025197070062</v>
      </c>
      <c r="N19" s="20">
        <v>1.5243686754641372</v>
      </c>
      <c r="O19" s="21">
        <f t="shared" si="1"/>
        <v>0.39251255544246161</v>
      </c>
      <c r="P19" s="34">
        <v>6142.8173421681913</v>
      </c>
      <c r="Q19" s="22" t="s">
        <v>129</v>
      </c>
      <c r="S19" s="23"/>
    </row>
    <row r="20" spans="1:19" ht="75" customHeight="1" x14ac:dyDescent="0.2">
      <c r="A20" s="15"/>
      <c r="B20" s="24" t="s">
        <v>55</v>
      </c>
      <c r="C20" s="35" t="s">
        <v>105</v>
      </c>
      <c r="D20" s="25">
        <v>0</v>
      </c>
      <c r="E20" s="38">
        <v>2.2000000000000002</v>
      </c>
      <c r="F20" s="38">
        <v>0.65300000000000002</v>
      </c>
      <c r="G20" s="38">
        <v>9.0999999999999998E-2</v>
      </c>
      <c r="H20" s="39">
        <v>1635.39</v>
      </c>
      <c r="I20" s="39">
        <v>1.37</v>
      </c>
      <c r="J20" s="37">
        <v>2.23</v>
      </c>
      <c r="K20" s="38">
        <v>5.8999999999999997E-2</v>
      </c>
      <c r="L20" s="35">
        <v>0</v>
      </c>
      <c r="M20" s="20">
        <v>2.199123418886769</v>
      </c>
      <c r="N20" s="20">
        <v>1.5717353292067697</v>
      </c>
      <c r="O20" s="21">
        <f t="shared" si="1"/>
        <v>0.39916904457230229</v>
      </c>
      <c r="P20" s="34">
        <v>9292.5170553216412</v>
      </c>
      <c r="Q20" s="22" t="s">
        <v>130</v>
      </c>
      <c r="S20" s="23"/>
    </row>
    <row r="21" spans="1:19" ht="75" customHeight="1" x14ac:dyDescent="0.2">
      <c r="A21" s="15"/>
      <c r="B21" s="24" t="s">
        <v>56</v>
      </c>
      <c r="C21" s="35" t="s">
        <v>106</v>
      </c>
      <c r="D21" s="25">
        <v>0</v>
      </c>
      <c r="E21" s="38">
        <v>2.2000000000000002</v>
      </c>
      <c r="F21" s="38">
        <v>0.65300000000000002</v>
      </c>
      <c r="G21" s="38">
        <v>9.0999999999999998E-2</v>
      </c>
      <c r="H21" s="39">
        <v>3490.11</v>
      </c>
      <c r="I21" s="39">
        <v>1.37</v>
      </c>
      <c r="J21" s="37">
        <v>2.23</v>
      </c>
      <c r="K21" s="38">
        <v>5.8999999999999997E-2</v>
      </c>
      <c r="L21" s="35">
        <v>0</v>
      </c>
      <c r="M21" s="20">
        <v>2.5511245909552316</v>
      </c>
      <c r="N21" s="20">
        <v>1.7355332936650634</v>
      </c>
      <c r="O21" s="21">
        <f t="shared" si="1"/>
        <v>0.46993699300796432</v>
      </c>
      <c r="P21" s="34">
        <v>19286.926961412748</v>
      </c>
      <c r="Q21" s="22" t="s">
        <v>131</v>
      </c>
      <c r="S21" s="23"/>
    </row>
    <row r="22" spans="1:19" ht="75" customHeight="1" x14ac:dyDescent="0.2">
      <c r="A22" s="15"/>
      <c r="B22" s="24" t="s">
        <v>57</v>
      </c>
      <c r="C22" s="35" t="s">
        <v>107</v>
      </c>
      <c r="D22" s="25">
        <v>0</v>
      </c>
      <c r="E22" s="38">
        <v>1.5449999999999999</v>
      </c>
      <c r="F22" s="38">
        <v>0.434</v>
      </c>
      <c r="G22" s="38">
        <v>5.8000000000000003E-2</v>
      </c>
      <c r="H22" s="39">
        <v>345.69</v>
      </c>
      <c r="I22" s="39">
        <v>1.64</v>
      </c>
      <c r="J22" s="37">
        <v>2.77</v>
      </c>
      <c r="K22" s="38">
        <v>3.5999999999999997E-2</v>
      </c>
      <c r="L22" s="35">
        <v>0</v>
      </c>
      <c r="M22" s="20">
        <v>4.0041827633792284</v>
      </c>
      <c r="N22" s="20">
        <v>3.216872432784736</v>
      </c>
      <c r="O22" s="21">
        <f t="shared" si="1"/>
        <v>0.24474403230001412</v>
      </c>
      <c r="P22" s="34">
        <v>2348.0850425307267</v>
      </c>
      <c r="Q22" s="22" t="s">
        <v>132</v>
      </c>
      <c r="S22" s="23"/>
    </row>
    <row r="23" spans="1:19" ht="75" customHeight="1" x14ac:dyDescent="0.2">
      <c r="A23" s="15"/>
      <c r="B23" s="24" t="s">
        <v>58</v>
      </c>
      <c r="C23" s="35" t="s">
        <v>108</v>
      </c>
      <c r="D23" s="25">
        <v>0</v>
      </c>
      <c r="E23" s="38">
        <v>1.5449999999999999</v>
      </c>
      <c r="F23" s="38">
        <v>0.434</v>
      </c>
      <c r="G23" s="38">
        <v>5.8000000000000003E-2</v>
      </c>
      <c r="H23" s="39">
        <v>3494.11</v>
      </c>
      <c r="I23" s="39">
        <v>1.64</v>
      </c>
      <c r="J23" s="37">
        <v>2.77</v>
      </c>
      <c r="K23" s="38">
        <v>3.5999999999999997E-2</v>
      </c>
      <c r="L23" s="35">
        <v>0</v>
      </c>
      <c r="M23" s="20">
        <v>3.4283389503644597</v>
      </c>
      <c r="N23" s="20">
        <v>2.0755749877099525</v>
      </c>
      <c r="O23" s="21">
        <f t="shared" si="1"/>
        <v>0.65175383720877</v>
      </c>
      <c r="P23" s="34">
        <v>15914.769957165814</v>
      </c>
      <c r="Q23" s="22" t="s">
        <v>133</v>
      </c>
      <c r="S23" s="23"/>
    </row>
    <row r="24" spans="1:19" ht="75" customHeight="1" x14ac:dyDescent="0.2">
      <c r="A24" s="15"/>
      <c r="B24" s="24" t="s">
        <v>59</v>
      </c>
      <c r="C24" s="35" t="s">
        <v>109</v>
      </c>
      <c r="D24" s="25">
        <v>0</v>
      </c>
      <c r="E24" s="38">
        <v>1.5449999999999999</v>
      </c>
      <c r="F24" s="38">
        <v>0.434</v>
      </c>
      <c r="G24" s="38">
        <v>5.8000000000000003E-2</v>
      </c>
      <c r="H24" s="39">
        <v>9511.0499999999993</v>
      </c>
      <c r="I24" s="39">
        <v>1.64</v>
      </c>
      <c r="J24" s="37">
        <v>2.77</v>
      </c>
      <c r="K24" s="38">
        <v>3.5999999999999997E-2</v>
      </c>
      <c r="L24" s="35">
        <v>0</v>
      </c>
      <c r="M24" s="20">
        <v>3.1976231027297639</v>
      </c>
      <c r="N24" s="20">
        <v>1.9939732169992479</v>
      </c>
      <c r="O24" s="21">
        <f t="shared" si="1"/>
        <v>0.60364395843887109</v>
      </c>
      <c r="P24" s="34">
        <v>44004.712314939461</v>
      </c>
      <c r="Q24" s="22" t="s">
        <v>134</v>
      </c>
      <c r="S24" s="23"/>
    </row>
    <row r="25" spans="1:19" ht="75" customHeight="1" x14ac:dyDescent="0.2">
      <c r="A25" s="15"/>
      <c r="B25" s="24" t="s">
        <v>60</v>
      </c>
      <c r="C25" s="35" t="s">
        <v>110</v>
      </c>
      <c r="D25" s="25">
        <v>0</v>
      </c>
      <c r="E25" s="38">
        <v>1.5449999999999999</v>
      </c>
      <c r="F25" s="38">
        <v>0.434</v>
      </c>
      <c r="G25" s="38">
        <v>5.8000000000000003E-2</v>
      </c>
      <c r="H25" s="39">
        <v>19869.5</v>
      </c>
      <c r="I25" s="39">
        <v>1.64</v>
      </c>
      <c r="J25" s="37">
        <v>2.77</v>
      </c>
      <c r="K25" s="38">
        <v>3.5999999999999997E-2</v>
      </c>
      <c r="L25" s="35">
        <v>0</v>
      </c>
      <c r="M25" s="20">
        <v>3.0736461072887735</v>
      </c>
      <c r="N25" s="20">
        <v>1.9073591107319274</v>
      </c>
      <c r="O25" s="21">
        <f t="shared" si="1"/>
        <v>0.6114669177894333</v>
      </c>
      <c r="P25" s="34">
        <v>91817.89077508128</v>
      </c>
      <c r="Q25" s="22" t="s">
        <v>135</v>
      </c>
      <c r="S25" s="23"/>
    </row>
    <row r="26" spans="1:19" ht="75" customHeight="1" x14ac:dyDescent="0.2">
      <c r="A26" s="15"/>
      <c r="B26" s="24" t="s">
        <v>61</v>
      </c>
      <c r="C26" s="35" t="s">
        <v>111</v>
      </c>
      <c r="D26" s="25">
        <v>0</v>
      </c>
      <c r="E26" s="38">
        <v>1.5449999999999999</v>
      </c>
      <c r="F26" s="38">
        <v>0.434</v>
      </c>
      <c r="G26" s="38">
        <v>5.8000000000000003E-2</v>
      </c>
      <c r="H26" s="39">
        <v>47264.24</v>
      </c>
      <c r="I26" s="39">
        <v>1.64</v>
      </c>
      <c r="J26" s="37">
        <v>2.77</v>
      </c>
      <c r="K26" s="38">
        <v>3.5999999999999997E-2</v>
      </c>
      <c r="L26" s="35">
        <v>0</v>
      </c>
      <c r="M26" s="20">
        <v>3.018773458989894</v>
      </c>
      <c r="N26" s="20">
        <v>1.8769270735890458</v>
      </c>
      <c r="O26" s="21">
        <f t="shared" si="1"/>
        <v>0.60835948368383763</v>
      </c>
      <c r="P26" s="34">
        <v>218887.12476724433</v>
      </c>
      <c r="Q26" s="22" t="s">
        <v>136</v>
      </c>
      <c r="S26" s="23"/>
    </row>
    <row r="27" spans="1:19" ht="75" customHeight="1" x14ac:dyDescent="0.2">
      <c r="A27" s="15"/>
      <c r="B27" s="24" t="s">
        <v>39</v>
      </c>
      <c r="C27" s="35" t="s">
        <v>112</v>
      </c>
      <c r="D27" s="25" t="s">
        <v>113</v>
      </c>
      <c r="E27" s="38">
        <v>11.879</v>
      </c>
      <c r="F27" s="38">
        <v>3.3759999999999999</v>
      </c>
      <c r="G27" s="38">
        <v>2.58</v>
      </c>
      <c r="H27" s="39">
        <v>0</v>
      </c>
      <c r="I27" s="39">
        <v>0</v>
      </c>
      <c r="J27" s="37">
        <v>0</v>
      </c>
      <c r="K27" s="38">
        <v>0</v>
      </c>
      <c r="L27" s="35">
        <v>0</v>
      </c>
      <c r="M27" s="20">
        <v>3.2571381390902037</v>
      </c>
      <c r="N27" s="20">
        <v>2.0085754035102128</v>
      </c>
      <c r="O27" s="21">
        <f t="shared" si="1"/>
        <v>0.62161606350350906</v>
      </c>
      <c r="P27" s="34">
        <v>8023.2379088401112</v>
      </c>
      <c r="Q27" s="22" t="s">
        <v>137</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S4:S27">
    <cfRule type="cellIs" dxfId="3" priority="13" operator="equal">
      <formula>"O"</formula>
    </cfRule>
    <cfRule type="cellIs" dxfId="2" priority="14" operator="equal">
      <formula>"P"</formula>
    </cfRule>
  </conditionalFormatting>
  <conditionalFormatting sqref="L5:L27">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 (Northern Powergrid)</cp:lastModifiedBy>
  <cp:lastPrinted>2014-12-18T13:58:49Z</cp:lastPrinted>
  <dcterms:created xsi:type="dcterms:W3CDTF">2012-04-17T13:56:47Z</dcterms:created>
  <dcterms:modified xsi:type="dcterms:W3CDTF">2022-12-22T14:10:36Z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