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Charge_Setting\2026-2027\Common (NE&amp;YE)\08. Website Material - Internal\"/>
    </mc:Choice>
  </mc:AlternateContent>
  <xr:revisionPtr revIDLastSave="0" documentId="13_ncr:1_{AF01990A-4204-46A1-A430-28D2341CBA9C}" xr6:coauthVersionLast="47" xr6:coauthVersionMax="47" xr10:uidLastSave="{00000000-0000-0000-0000-000000000000}"/>
  <bookViews>
    <workbookView xWindow="4590" yWindow="4590" windowWidth="38700" windowHeight="15435" xr2:uid="{00000000-000D-0000-FFFF-FFFF00000000}"/>
  </bookViews>
  <sheets>
    <sheet name="Overview" sheetId="1" r:id="rId1"/>
    <sheet name="Detailed Breakdown" sheetId="2" r:id="rId2"/>
    <sheet name="Summary" sheetId="3" r:id="rId3"/>
  </sheets>
  <definedNames>
    <definedName name="_xlnm.Print_Area" localSheetId="1">'Detailed Breakdown'!$B$2:$AR$63</definedName>
    <definedName name="_xlnm.Print_Area" localSheetId="2">Summary!$A$1:$S$27</definedName>
    <definedName name="_xlnm.Print_Titles" localSheetId="2">Summary!$3:$3</definedName>
    <definedName name="Z_7054AD83_FA57_4245_B815_A602C0B540A7_.wvu.PrintArea" localSheetId="1" hidden="1">'Detailed Breakdown'!$B$2:$AL$63</definedName>
  </definedNames>
  <calcPr calcId="191029"/>
  <customWorkbookViews>
    <customWorkbookView name="Enzor, Andrew - Personal View" guid="{7054AD83-FA57-4245-B815-A602C0B540A7}" mergeInterval="0" personalView="1" maximized="1" windowWidth="1362" windowHeight="4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2" l="1"/>
  <c r="D1" i="3" l="1"/>
  <c r="E1" i="3" l="1"/>
  <c r="F1" i="3" s="1"/>
  <c r="G1" i="3" l="1"/>
  <c r="H1" i="3" l="1"/>
  <c r="I1" i="3" l="1"/>
  <c r="K1" i="3" l="1"/>
  <c r="O21" i="3" l="1"/>
  <c r="O27" i="3"/>
  <c r="O26" i="3"/>
  <c r="O24" i="3"/>
  <c r="O25" i="3"/>
  <c r="O20" i="3"/>
  <c r="O23" i="3"/>
  <c r="O22" i="3"/>
  <c r="O6" i="3"/>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<sst xmlns="http://schemas.openxmlformats.org/spreadsheetml/2006/main" count="295" uniqueCount="140">
  <si>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</si>
  <si>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</si>
  <si>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</si>
  <si>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</si>
  <si>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</si>
  <si>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</si>
  <si>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</si>
  <si>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</si>
  <si>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</si>
  <si>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</si>
  <si>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</si>
  <si>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</si>
  <si>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</si>
  <si>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</si>
  <si>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</si>
  <si>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</si>
  <si>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</si>
  <si>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</si>
  <si>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</si>
  <si>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</si>
  <si>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</si>
  <si>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</si>
  <si>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</si>
  <si>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</si>
  <si>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</si>
  <si>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</si>
  <si>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</si>
  <si>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</si>
  <si>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</si>
  <si>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</si>
  <si>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</si>
  <si>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</si>
  <si>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</si>
  <si>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</si>
  <si>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</si>
  <si>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</si>
  <si>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</si>
  <si>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</si>
  <si>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</si>
  <si>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</si>
  <si>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</si>
  <si>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</si>
  <si>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</si>
  <si>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</si>
  <si>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</si>
  <si>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</si>
  <si>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</si>
  <si>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</si>
  <si>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</si>
  <si>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</si>
  <si>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</si>
  <si>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</si>
  <si>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</si>
  <si>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</si>
  <si>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</si>
  <si>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</si>
  <si>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Input 102-D: Service model asset values</t>
  </si>
  <si>
    <t>Input 102-C: Non-Domestic Aggregated (Related MPAN) distribution by bands</t>
  </si>
  <si>
    <t>New Models</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</si>
  <si>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</si>
  <si>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</si>
  <si>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</si>
  <si>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</si>
  <si>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</si>
  <si>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</si>
  <si>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The 'Summary' worksheet shows the tariffs for each customer group, the average p/kWh for both 2025/26 and 2026/27 and the variance between the two, and a forecast of the total annual charge for 2026/27, along with commentary detailing the main drivers for change.</t>
  </si>
  <si>
    <t>Northern Powergrid (Northeast) - April 2026 - LV/HV Final charges</t>
  </si>
  <si>
    <t>2025/26 Average p/kWh</t>
  </si>
  <si>
    <t>Change represents update from 2025/26 to 2026/27 models.</t>
  </si>
  <si>
    <t>Load factors updated based on the latest available three years of consumption data (2021/22, 2022/23 and 2023/24).</t>
  </si>
  <si>
    <t>Coincidence factors updated based on the latest available three years of consumption data (2021/22, 2022/23 and 2023/24).</t>
  </si>
  <si>
    <t>Updated based on the latest available three years of network data (2021/22, 2022/23 and 2023/24).</t>
  </si>
  <si>
    <t>Updated for number of hours in timebands for 2026/27.</t>
  </si>
  <si>
    <t>Updated values based on 2023/24 network data.</t>
  </si>
  <si>
    <t>Losses updated using the latest available information from our 2024 losses submission.</t>
  </si>
  <si>
    <t>Updated from 2025/26 values to the latest available information.</t>
  </si>
  <si>
    <t>LDNO discounts vary slightly from those used for 2025/26 charges due to changes to the HV and LV split values.</t>
  </si>
  <si>
    <t>Updated view of 2026/27 Direct and Indirect Costs, and updated forecast of 2026/27 Network Rates.</t>
  </si>
  <si>
    <t>Updated days in charging year for 2026/27.</t>
  </si>
  <si>
    <t>Updated forecast of 2026/27 exit charges.</t>
  </si>
  <si>
    <t>No change - input remains zero as a result of Ofgem’s Access and Forward Looking Charges Significant Code Review (Access SCR) changes to Connections Charging policy.</t>
  </si>
  <si>
    <t>Updated forecast of 2026/27 units.</t>
  </si>
  <si>
    <t>Updated forecast of 2026/27 allowances.</t>
  </si>
  <si>
    <t>2026/27 Typical Annual Bill (£)</t>
  </si>
  <si>
    <t>2026/27 Average p/kWh</t>
  </si>
  <si>
    <t>The 'Detailed Breakdown' worksheet initially shows the impact of updating each CDCM input table in turn, with the top table (rows 7 to 30) showing the cumulative impact of all updates to that point, and the bottom table (rows 36 to 59) the isolated impact of that step alone. Variances from a single step of more than ±5% are highlighted in red, and of more than ±3% highlighted in blue. The commentary (row 62) gives more detail on the update which has been carried out.</t>
  </si>
  <si>
    <t>Rate of return updated from 4.90% (2025/26) to 4.84% (2026/27).</t>
  </si>
  <si>
    <t>The Domestic Aggregated or CT with Residual customer group is seeing an increase of 4.9%. This is primarily as a result of an increase of 5.2% driven by increased allowed revenue.</t>
  </si>
  <si>
    <t>The Domestic Aggregated (Related MPAN) customer group is seeing an increase of 2.1%. This is primarily as a result of an increase of 6.9% driven by the 500MW model, and an increase of 2.2% driven by losses, offset by a decrease of 6.5% driven by the peaking probabilities.</t>
  </si>
  <si>
    <t>The Non-Domestic Aggregated or CT No Residual customer group is seeing an increase of 6.2%. This is primarily as a result of an increase of 4.1% driven by the 500MW model, and an increase of 3.5% driven by the coincidence factor, offset by a decrease of 2.8% driven by the load factor.</t>
  </si>
  <si>
    <t>The Non-Domestic Aggregated or CT Band 1 customer group is seeing an increase of 5.2%. This is primarily as a result of an increase of 5.3% driven by increased allowed revenue, and an increase of 2.1% driven by the coincidence factor, offset by a decrease of 1.9% driven by the load factor.</t>
  </si>
  <si>
    <t>The Non-Domestic Aggregated or CT Band 2 customer group is seeing an increase of 8.0%. This is primarily as a result of an increase of 7.2% driven by increased allowed revenue, and an increase of 3.1% driven by the coincidence factor, offset by a decrease of 2.6% driven by the load factor.</t>
  </si>
  <si>
    <t>The Non-Domestic Aggregated or CT Band 3 customer group is seeing an increase of 8.9%. This is primarily as a result of an increase of 8.2% driven by increased allowed revenue, and an increase of 3.5% driven by the coincidence factor, offset by a decrease of 3.0% driven by the load factor.</t>
  </si>
  <si>
    <t>The Non-Domestic Aggregated or CT Band 4 customer group is seeing an increase of 9.8%. This is primarily as a result of an increase of 8.8% driven by increased allowed revenue, and an increase of 3.8% driven by the coincidence factor, offset by a decrease of 3.2% driven by the load factor.</t>
  </si>
  <si>
    <t>The Non-Domestic Aggregated (Related MPAN) customer group is seeing an increase of 3.8%. This is primarily as a result of an increase of 7.0% driven by the 500MW model, an increase of 5.5% driven by the coincidence factor, and an increase of 2.2% driven by losses, offset by a decrease of 6.0% driven by the peaking probabilities, and a decrease of 4.2% driven by the load factor.</t>
  </si>
  <si>
    <t>The LV Site Specific No Residual customer group is seeing an increase of 5.1%. This is primarily as a result of an increase of 2.5% driven by losses.</t>
  </si>
  <si>
    <t>The LV Site Specific Band 1 customer group is seeing an increase of 9.4%. This is primarily as a result of an increase of 7.8% driven by increased allowed revenue, and an increase of 1.3% driven by the load factor.</t>
  </si>
  <si>
    <t>The LV Site Specific Band 2 customer group is seeing an increase of 9.4%. This is primarily as a result of an increase of 7.4% driven by increased allowed revenue.</t>
  </si>
  <si>
    <t>The LV Site Specific Band 3 customer group is seeing an increase of 9.3%. This is primarily as a result of an increase of 7.6% driven by increased allowed revenue.</t>
  </si>
  <si>
    <t>The LV Site Specific Band 4 customer group is seeing an increase of 9.2%. This is primarily as a result of an increase of 9.3% driven by increased allowed revenue.</t>
  </si>
  <si>
    <t>The LV Sub Site Specific No Residual customer group is seeing an increase of 6.2%. This is primarily as a result of an increase of 4.1% driven by the diversity allowances.</t>
  </si>
  <si>
    <t>The LV Sub Site Specific Band 1 customer group is seeing an increase of 9.3%. This is primarily as a result of an increase of 6.9% driven by increased allowed revenue, an increase of 6.1% driven by the 500MW model, and an increase of 1.0% driven by the diversity allowances, offset by a decrease of 4.1% driven by the volumes forecast.</t>
  </si>
  <si>
    <t>The LV Sub Site Specific Band 2 customer group is seeing an increase of 9.1%. This is primarily as a result of an increase of 7.2% driven by increased allowed revenue, and an increase of 4.8% driven by the 500MW model, offset by a decrease of 3.0% driven by the volumes forecast.</t>
  </si>
  <si>
    <t>The LV Sub Site Specific Band 3 customer group is seeing an increase of 9.5%. This is primarily as a result of an increase of 7.5% driven by increased allowed revenue, and an increase of 3.9% driven by the 500MW model.</t>
  </si>
  <si>
    <t>The LV Sub Site Specific Band 4 customer group is seeing an increase of 8.8%. This is primarily as a result of an increase of 8.7% driven by increased allowed revenue.</t>
  </si>
  <si>
    <t>The HV Site Specific No Residual customer group is seeing an increase of 7.3%. This is primarily as a result of an increase of 4.7% driven by the 500MW model, and an increase of 3.6% driven by the diversity allowances.</t>
  </si>
  <si>
    <t>The HV Site Specific Band 1 customer group is seeing an increase of 8.5%. This is primarily as a result of an increase of 11.4% driven by increased allowed revenue, and an increase of 2.5% driven by the diversity allowances, offset by a decrease of 2.1% driven by losses, a decrease of 1.5% driven by the volumes forecast, and a decrease of 1.3% driven by the coincidence factor.</t>
  </si>
  <si>
    <t>The HV Site Specific Band 2 customer group is seeing an increase of 10.5%. This is primarily as a result of an increase of 12.9% driven by increased allowed revenue, and an increase of 2.7% driven by the diversity allowances.</t>
  </si>
  <si>
    <t>The HV Site Specific Band 3 customer group is seeing an increase of 10.6%. This is primarily as a result of an increase of 12.4% driven by increased allowed revenue, and an increase of 2.8% driven by the diversity allowances.</t>
  </si>
  <si>
    <t>The HV Site Specific Band 4 customer group is seeing an increase of 10.9%. This is primarily as a result of an increase of 12.8% driven by increased allowed revenue, and an increase of 2.9% driven by the diversity allowances.</t>
  </si>
  <si>
    <t>The Unmetered Supplies customer group is seeing an increase of 18.5%. This is primarily as a result of an increase of 9.9% driven by increased allowed revenue, an increase of 6.1% driven by the coincidence factor, and an increase of 3.1% driven by the volumes forecast, offset by a decrease of 3.3% driven by the load factor.</t>
  </si>
  <si>
    <t>Input 102-B: Volume forecasts for the charging year</t>
  </si>
  <si>
    <t>1A, 1AH, 1, 2, 249</t>
  </si>
  <si>
    <t>0, 1, 2</t>
  </si>
  <si>
    <t>998, 999</t>
  </si>
  <si>
    <t>3A, 12</t>
  </si>
  <si>
    <t>2Z, 2ZH</t>
  </si>
  <si>
    <t>0, 3, 4, 5-8</t>
  </si>
  <si>
    <t>2A, 2AH</t>
  </si>
  <si>
    <t>2B, 2BH</t>
  </si>
  <si>
    <t>2C, 2CH</t>
  </si>
  <si>
    <t>2D, 2DH</t>
  </si>
  <si>
    <t>4A</t>
  </si>
  <si>
    <t>5Z</t>
  </si>
  <si>
    <t>5A</t>
  </si>
  <si>
    <t>5B</t>
  </si>
  <si>
    <t>5C</t>
  </si>
  <si>
    <t>5D</t>
  </si>
  <si>
    <t>6Z</t>
  </si>
  <si>
    <t>6A</t>
  </si>
  <si>
    <t>6B</t>
  </si>
  <si>
    <t>6C</t>
  </si>
  <si>
    <t>6D</t>
  </si>
  <si>
    <t>7Z</t>
  </si>
  <si>
    <t>7A</t>
  </si>
  <si>
    <t>7B</t>
  </si>
  <si>
    <t>7C</t>
  </si>
  <si>
    <t>7D</t>
  </si>
  <si>
    <t>8A</t>
  </si>
  <si>
    <t>0, 1, 8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</si>
</sst>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5">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Alignment="1">
      <alignment vertical="center"/>
    </xf>
    <xf numFmtId="0" fontId="10" fillId="0" borderId="0" xfId="4" applyFont="1" applyAlignment="1">
      <alignment vertical="center"/>
    </xf>
    <xf numFmtId="0" fontId="17" fillId="0" borderId="0" xfId="4" applyFont="1" applyAlignment="1">
      <alignment horizontal="center" vertical="center"/>
    </xf>
    <xf numFmtId="0" fontId="17" fillId="0" borderId="0" xfId="4" applyFont="1" applyAlignment="1">
      <alignment vertical="center"/>
    </xf>
    <xf numFmtId="0" fontId="15" fillId="0" borderId="0" xfId="2" applyFont="1" applyAlignment="1">
      <alignment horizontal="center" vertical="center"/>
    </xf>
    <xf numFmtId="0" fontId="16" fillId="2" borderId="5" xfId="2" applyFont="1" applyFill="1" applyBorder="1" applyAlignment="1">
      <alignment horizontal="center" vertical="center" wrapText="1"/>
    </xf>
    <xf numFmtId="0" fontId="10" fillId="0" borderId="0" xfId="4" applyFont="1" applyAlignment="1">
      <alignment horizontal="center" vertical="center" wrapText="1"/>
    </xf>
    <xf numFmtId="0" fontId="16" fillId="2" borderId="16" xfId="2" applyFont="1" applyFill="1" applyBorder="1" applyAlignment="1">
      <alignment vertical="center" wrapText="1"/>
    </xf>
    <xf numFmtId="49" fontId="11" fillId="5" borderId="16" xfId="2" applyNumberFormat="1" applyFont="1" applyFill="1" applyBorder="1" applyAlignment="1">
      <alignment horizontal="center" vertical="center" wrapText="1"/>
    </xf>
    <xf numFmtId="169" fontId="11" fillId="4" borderId="5" xfId="2" applyNumberFormat="1" applyFont="1" applyFill="1" applyBorder="1" applyAlignment="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lignment horizontal="left" vertical="center" wrapText="1"/>
    </xf>
    <xf numFmtId="170" fontId="18" fillId="0" borderId="0" xfId="4" applyNumberFormat="1" applyFont="1" applyAlignment="1">
      <alignment horizontal="center" vertical="center"/>
    </xf>
    <xf numFmtId="0" fontId="16" fillId="2" borderId="5" xfId="2" applyFont="1" applyFill="1" applyBorder="1" applyAlignment="1">
      <alignment vertical="center" wrapText="1"/>
    </xf>
    <xf numFmtId="0" fontId="11" fillId="5" borderId="5" xfId="2" applyFont="1" applyFill="1" applyBorder="1" applyAlignment="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lignment horizontal="center" vertical="center" wrapText="1"/>
    </xf>
    <xf numFmtId="172" fontId="11" fillId="4" borderId="16" xfId="2" quotePrefix="1" applyNumberFormat="1" applyFont="1" applyFill="1" applyBorder="1" applyAlignment="1">
      <alignment horizontal="center" vertical="center" wrapText="1"/>
    </xf>
    <xf numFmtId="167" fontId="1" fillId="10" borderId="16" xfId="2" applyNumberFormat="1" applyFont="1" applyFill="1" applyBorder="1" applyAlignment="1">
      <alignment horizontal="center" vertical="center"/>
    </xf>
    <xf numFmtId="167" fontId="1" fillId="11" borderId="16" xfId="2" applyNumberFormat="1" applyFont="1" applyFill="1" applyBorder="1" applyAlignment="1">
      <alignment horizontal="center" vertical="center"/>
    </xf>
    <xf numFmtId="167" fontId="1" fillId="10" borderId="5" xfId="2" applyNumberFormat="1" applyFont="1" applyFill="1" applyBorder="1" applyAlignment="1">
      <alignment horizontal="center" vertical="center"/>
    </xf>
    <xf numFmtId="167" fontId="1" fillId="11" borderId="5" xfId="2" applyNumberFormat="1" applyFont="1" applyFill="1" applyBorder="1" applyAlignment="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49" fontId="4" fillId="2" borderId="1" xfId="2"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lignment horizontal="center" vertical="center"/>
    </xf>
    <xf numFmtId="0" fontId="13" fillId="9" borderId="8" xfId="2" applyFont="1" applyFill="1" applyBorder="1" applyAlignment="1">
      <alignment horizontal="center" vertical="center"/>
    </xf>
    <xf numFmtId="0" fontId="14" fillId="0" borderId="8" xfId="2" applyFont="1" applyBorder="1" applyAlignment="1">
      <alignment horizontal="center" vertical="center"/>
    </xf>
    <xf numFmtId="0" fontId="14" fillId="0" borderId="7" xfId="2" applyFont="1" applyBorder="1" applyAlignment="1">
      <alignment horizontal="center" vertical="center"/>
    </xf>
  </cellXfs>
  <cellStyles count="6">
    <cellStyle name="=C:\WINNT\SYSTEM32\COMMAND.COM 2" xfId="2" xr:uid="{00000000-0005-0000-0000-000000000000}"/>
    <cellStyle name="Heading 4 2" xfId="5" xr:uid="{00000000-0005-0000-0000-000001000000}"/>
    <cellStyle name="Normal" xfId="0" builtinId="0"/>
    <cellStyle name="Normal 2" xfId="4" xr:uid="{00000000-0005-0000-0000-000003000000}"/>
    <cellStyle name="Normal_Copy of WSC - CDCM Volatility YOY National - Updated Mar 11" xfId="1" xr:uid="{00000000-0005-0000-0000-000004000000}"/>
    <cellStyle name="Percent" xfId="3" builtinId="5"/>
  </cellStyles>
  <dxfs count="26">
    <dxf>
      <font>
        <color rgb="FF00B050"/>
      </font>
    </dxf>
    <dxf>
      <font>
        <color rgb="FFFF0000"/>
      </font>
    </dxf>
    <dxf>
      <fill>
        <patternFill>
          <bgColor indexed="22"/>
        </patternFill>
      </fill>
    </dxf>
    <dxf>
      <fill>
        <patternFill>
          <bgColor indexed="22"/>
        </patternFill>
      </fill>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43</xdr:col>
      <xdr:colOff>650874</xdr:colOff>
      <xdr:row>1</xdr:row>
      <xdr:rowOff>504826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(Northeast)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19"/>
  <sheetViews>
    <sheetView showGridLines="0" tabSelected="1" workbookViewId="0"/>
  </sheetViews>
  <sheetFormatPr defaultColWidth="9.140625" defaultRowHeight="12.75" x14ac:dyDescent="0.2"/>
  <cols>
    <col min="1" max="1" width="2.42578125" style="6" customWidth="1"/>
    <col min="2" max="8" width="9.140625" style="6"/>
    <col min="9" max="9" width="2.42578125" style="6" customWidth="1"/>
    <col min="10" max="16384" width="9.140625" style="6"/>
  </cols>
  <sheetData>
    <row r="2" spans="2:8" ht="15" x14ac:dyDescent="0.25">
      <c r="B2" s="41" t="s">
        <v>16</v>
      </c>
      <c r="C2" s="42"/>
      <c r="D2" s="42"/>
      <c r="E2" s="42"/>
      <c r="F2" s="42"/>
      <c r="G2" s="42"/>
      <c r="H2" s="43"/>
    </row>
    <row r="3" spans="2:8" ht="12.75" customHeight="1" x14ac:dyDescent="0.2">
      <c r="B3" s="44" t="s">
        <v>20</v>
      </c>
      <c r="C3" s="45"/>
      <c r="D3" s="45"/>
      <c r="E3" s="45"/>
      <c r="F3" s="45"/>
      <c r="G3" s="45"/>
      <c r="H3" s="46"/>
    </row>
    <row r="4" spans="2:8" x14ac:dyDescent="0.2">
      <c r="B4" s="47"/>
      <c r="C4" s="48"/>
      <c r="D4" s="48"/>
      <c r="E4" s="48"/>
      <c r="F4" s="48"/>
      <c r="G4" s="48"/>
      <c r="H4" s="49"/>
    </row>
    <row r="5" spans="2:8" x14ac:dyDescent="0.2">
      <c r="B5" s="47"/>
      <c r="C5" s="48"/>
      <c r="D5" s="48"/>
      <c r="E5" s="48"/>
      <c r="F5" s="48"/>
      <c r="G5" s="48"/>
      <c r="H5" s="49"/>
    </row>
    <row r="6" spans="2:8" x14ac:dyDescent="0.2">
      <c r="B6" s="50"/>
      <c r="C6" s="51"/>
      <c r="D6" s="51"/>
      <c r="E6" s="51"/>
      <c r="F6" s="51"/>
      <c r="G6" s="51"/>
      <c r="H6" s="52"/>
    </row>
    <row r="7" spans="2:8" ht="12.75" customHeight="1" x14ac:dyDescent="0.2">
      <c r="B7" s="44" t="s">
        <v>85</v>
      </c>
      <c r="C7" s="45"/>
      <c r="D7" s="45"/>
      <c r="E7" s="45"/>
      <c r="F7" s="45"/>
      <c r="G7" s="45"/>
      <c r="H7" s="46"/>
    </row>
    <row r="8" spans="2:8" x14ac:dyDescent="0.2">
      <c r="B8" s="47"/>
      <c r="C8" s="48"/>
      <c r="D8" s="48"/>
      <c r="E8" s="48"/>
      <c r="F8" s="48"/>
      <c r="G8" s="48"/>
      <c r="H8" s="49"/>
    </row>
    <row r="9" spans="2:8" x14ac:dyDescent="0.2">
      <c r="B9" s="47"/>
      <c r="C9" s="48"/>
      <c r="D9" s="48"/>
      <c r="E9" s="48"/>
      <c r="F9" s="48"/>
      <c r="G9" s="48"/>
      <c r="H9" s="49"/>
    </row>
    <row r="10" spans="2:8" x14ac:dyDescent="0.2">
      <c r="B10" s="47"/>
      <c r="C10" s="48"/>
      <c r="D10" s="48"/>
      <c r="E10" s="48"/>
      <c r="F10" s="48"/>
      <c r="G10" s="48"/>
      <c r="H10" s="49"/>
    </row>
    <row r="11" spans="2:8" x14ac:dyDescent="0.2">
      <c r="B11" s="47"/>
      <c r="C11" s="48"/>
      <c r="D11" s="48"/>
      <c r="E11" s="48"/>
      <c r="F11" s="48"/>
      <c r="G11" s="48"/>
      <c r="H11" s="49"/>
    </row>
    <row r="12" spans="2:8" x14ac:dyDescent="0.2">
      <c r="B12" s="47"/>
      <c r="C12" s="48"/>
      <c r="D12" s="48"/>
      <c r="E12" s="48"/>
      <c r="F12" s="48"/>
      <c r="G12" s="48"/>
      <c r="H12" s="49"/>
    </row>
    <row r="13" spans="2:8" x14ac:dyDescent="0.2">
      <c r="B13" s="47"/>
      <c r="C13" s="48"/>
      <c r="D13" s="48"/>
      <c r="E13" s="48"/>
      <c r="F13" s="48"/>
      <c r="G13" s="48"/>
      <c r="H13" s="49"/>
    </row>
    <row r="14" spans="2:8" x14ac:dyDescent="0.2">
      <c r="B14" s="50"/>
      <c r="C14" s="51"/>
      <c r="D14" s="51"/>
      <c r="E14" s="51"/>
      <c r="F14" s="51"/>
      <c r="G14" s="51"/>
      <c r="H14" s="52"/>
    </row>
    <row r="15" spans="2:8" ht="12.75" customHeight="1" x14ac:dyDescent="0.2">
      <c r="B15" s="44" t="s">
        <v>65</v>
      </c>
      <c r="C15" s="45"/>
      <c r="D15" s="45"/>
      <c r="E15" s="45"/>
      <c r="F15" s="45"/>
      <c r="G15" s="45"/>
      <c r="H15" s="46"/>
    </row>
    <row r="16" spans="2:8" ht="12.75" customHeight="1" x14ac:dyDescent="0.2">
      <c r="B16" s="47"/>
      <c r="C16" s="48"/>
      <c r="D16" s="48"/>
      <c r="E16" s="48"/>
      <c r="F16" s="48"/>
      <c r="G16" s="48"/>
      <c r="H16" s="49"/>
    </row>
    <row r="17" spans="2:8" x14ac:dyDescent="0.2">
      <c r="B17" s="47"/>
      <c r="C17" s="48"/>
      <c r="D17" s="48"/>
      <c r="E17" s="48"/>
      <c r="F17" s="48"/>
      <c r="G17" s="48"/>
      <c r="H17" s="49"/>
    </row>
    <row r="18" spans="2:8" x14ac:dyDescent="0.2">
      <c r="B18" s="47"/>
      <c r="C18" s="48"/>
      <c r="D18" s="48"/>
      <c r="E18" s="48"/>
      <c r="F18" s="48"/>
      <c r="G18" s="48"/>
      <c r="H18" s="49"/>
    </row>
    <row r="19" spans="2:8" x14ac:dyDescent="0.2">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xr:uid="{00000000-0004-0000-0000-000000000000}"/>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R62"/>
  <sheetViews>
    <sheetView showGridLines="0" view="pageBreakPreview" zoomScaleNormal="8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9.140625" defaultRowHeight="15.75" x14ac:dyDescent="0.25"/>
  <cols>
    <col min="1" max="1" width="1.42578125" style="1" customWidth="1"/>
    <col min="2" max="2" width="60.5703125" style="1" bestFit="1" customWidth="1"/>
    <col min="3" max="44" width="15.5703125" style="1" customWidth="1"/>
    <col min="45" max="16384" width="9.140625" style="1"/>
  </cols>
  <sheetData>
    <row r="2" spans="2:44" ht="45.75" customHeight="1" x14ac:dyDescent="0.25"/>
    <row r="3" spans="2:44" ht="16.5" thickBot="1" x14ac:dyDescent="0.3"/>
    <row r="4" spans="2:44" ht="97.5" customHeight="1" thickBot="1" x14ac:dyDescent="0.3">
      <c r="C4" s="53" t="s">
        <v>58</v>
      </c>
      <c r="D4" s="54"/>
      <c r="E4" s="53" t="s">
        <v>34</v>
      </c>
      <c r="F4" s="54"/>
      <c r="G4" s="53" t="s">
        <v>35</v>
      </c>
      <c r="H4" s="54"/>
      <c r="I4" s="53" t="s">
        <v>36</v>
      </c>
      <c r="J4" s="54"/>
      <c r="K4" s="53" t="s">
        <v>21</v>
      </c>
      <c r="L4" s="54"/>
      <c r="M4" s="53" t="s">
        <v>22</v>
      </c>
      <c r="N4" s="54"/>
      <c r="O4" s="53" t="s">
        <v>23</v>
      </c>
      <c r="P4" s="54"/>
      <c r="Q4" s="53" t="s">
        <v>24</v>
      </c>
      <c r="R4" s="54"/>
      <c r="S4" s="53" t="s">
        <v>25</v>
      </c>
      <c r="T4" s="54"/>
      <c r="U4" s="53" t="s">
        <v>26</v>
      </c>
      <c r="V4" s="54"/>
      <c r="W4" s="53" t="s">
        <v>56</v>
      </c>
      <c r="X4" s="54"/>
      <c r="Y4" s="53" t="s">
        <v>27</v>
      </c>
      <c r="Z4" s="54"/>
      <c r="AA4" s="53" t="s">
        <v>28</v>
      </c>
      <c r="AB4" s="54"/>
      <c r="AC4" s="53" t="s">
        <v>29</v>
      </c>
      <c r="AD4" s="54"/>
      <c r="AE4" s="53" t="s">
        <v>30</v>
      </c>
      <c r="AF4" s="54"/>
      <c r="AG4" s="53" t="s">
        <v>31</v>
      </c>
      <c r="AH4" s="54"/>
      <c r="AI4" s="53" t="s">
        <v>32</v>
      </c>
      <c r="AJ4" s="54"/>
      <c r="AK4" s="53" t="s">
        <v>57</v>
      </c>
      <c r="AL4" s="54"/>
      <c r="AM4" s="53" t="s">
        <v>111</v>
      </c>
      <c r="AN4" s="54"/>
      <c r="AO4" s="53" t="s">
        <v>33</v>
      </c>
      <c r="AP4" s="54"/>
      <c r="AQ4" s="57" t="s">
        <v>55</v>
      </c>
      <c r="AR4" s="54"/>
    </row>
    <row r="5" spans="2:44"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row>
    <row r="6" spans="2:44" ht="5.25" customHeight="1" thickBot="1" x14ac:dyDescent="0.3"/>
    <row r="7" spans="2:44" x14ac:dyDescent="0.25">
      <c r="B7" s="9" t="s">
        <v>59</v>
      </c>
      <c r="C7" s="26">
        <v>0</v>
      </c>
      <c r="D7" s="27">
        <v>0</v>
      </c>
      <c r="E7" s="26">
        <v>7.1568839444235977E-4</v>
      </c>
      <c r="F7" s="27">
        <v>3.2148065908481627E-3</v>
      </c>
      <c r="G7" s="26">
        <v>-3.6664130804345829E-3</v>
      </c>
      <c r="H7" s="27">
        <v>-1.6469191099478309E-2</v>
      </c>
      <c r="I7" s="26">
        <v>-3.6664130804345829E-3</v>
      </c>
      <c r="J7" s="27">
        <v>-1.6469191099478309E-2</v>
      </c>
      <c r="K7" s="26">
        <v>-9.0999502773999597E-3</v>
      </c>
      <c r="L7" s="27">
        <v>-4.0876141565721724E-2</v>
      </c>
      <c r="M7" s="26">
        <v>-6.9187306344840049E-3</v>
      </c>
      <c r="N7" s="27">
        <v>-3.10783030949775E-2</v>
      </c>
      <c r="O7" s="26">
        <v>-6.9187306344840049E-3</v>
      </c>
      <c r="P7" s="27">
        <v>-3.10783030949775E-2</v>
      </c>
      <c r="Q7" s="26">
        <v>-5.4066699023176401E-3</v>
      </c>
      <c r="R7" s="27">
        <v>-2.4286265044231037E-2</v>
      </c>
      <c r="S7" s="26">
        <v>-5.4066699023176401E-3</v>
      </c>
      <c r="T7" s="27">
        <v>-2.4286265044231037E-2</v>
      </c>
      <c r="U7" s="26">
        <v>-7.4603002906313831E-3</v>
      </c>
      <c r="V7" s="27">
        <v>-3.3510984291858392E-2</v>
      </c>
      <c r="W7" s="26">
        <v>-7.4603002906313831E-3</v>
      </c>
      <c r="X7" s="27">
        <v>-3.3510984291858392E-2</v>
      </c>
      <c r="Y7" s="26">
        <v>-7.4284603590114573E-3</v>
      </c>
      <c r="Z7" s="27">
        <v>-3.336796224089511E-2</v>
      </c>
      <c r="AA7" s="26">
        <v>-5.4932250947802297E-3</v>
      </c>
      <c r="AB7" s="27">
        <v>-2.4675063025813238E-2</v>
      </c>
      <c r="AC7" s="26">
        <v>-5.4932250947802297E-3</v>
      </c>
      <c r="AD7" s="27">
        <v>-2.4675063025813238E-2</v>
      </c>
      <c r="AE7" s="26">
        <v>-5.8257480864266631E-3</v>
      </c>
      <c r="AF7" s="27">
        <v>-2.6168725789460723E-2</v>
      </c>
      <c r="AG7" s="26">
        <v>-5.5997703622308048E-3</v>
      </c>
      <c r="AH7" s="27">
        <v>-2.5153654589800567E-2</v>
      </c>
      <c r="AI7" s="26">
        <v>-5.5997703622308048E-3</v>
      </c>
      <c r="AJ7" s="27">
        <v>-2.5153654589800567E-2</v>
      </c>
      <c r="AK7" s="26">
        <v>-5.5997703622308048E-3</v>
      </c>
      <c r="AL7" s="27">
        <v>-2.5153654589800567E-2</v>
      </c>
      <c r="AM7" s="26">
        <v>-2.913810779242354E-3</v>
      </c>
      <c r="AN7" s="27">
        <v>-1.2881974130316109E-2</v>
      </c>
      <c r="AO7" s="26">
        <v>4.8731316107625711E-2</v>
      </c>
      <c r="AP7" s="27">
        <v>0.21544142739355188</v>
      </c>
      <c r="AQ7" s="26">
        <v>4.8731316107625711E-2</v>
      </c>
      <c r="AR7" s="27">
        <v>0.21544142739355188</v>
      </c>
    </row>
    <row r="8" spans="2:44" x14ac:dyDescent="0.25">
      <c r="B8" s="10" t="s">
        <v>37</v>
      </c>
      <c r="C8" s="28">
        <v>0</v>
      </c>
      <c r="D8" s="29">
        <v>0</v>
      </c>
      <c r="E8" s="28">
        <v>-3.5356890995651424E-3</v>
      </c>
      <c r="F8" s="29">
        <v>-3.1220745256334004E-3</v>
      </c>
      <c r="G8" s="28">
        <v>1.0919488140850309E-3</v>
      </c>
      <c r="H8" s="29">
        <v>9.6420965750898535E-4</v>
      </c>
      <c r="I8" s="28">
        <v>1.0919488140850309E-3</v>
      </c>
      <c r="J8" s="29">
        <v>9.6420965750898535E-4</v>
      </c>
      <c r="K8" s="28">
        <v>-1.6968459736227404E-2</v>
      </c>
      <c r="L8" s="29">
        <v>-1.4983442941357006E-2</v>
      </c>
      <c r="M8" s="28">
        <v>-8.1993326880851036E-2</v>
      </c>
      <c r="N8" s="29">
        <v>-7.2401523413957114E-2</v>
      </c>
      <c r="O8" s="28">
        <v>-8.1993326880851036E-2</v>
      </c>
      <c r="P8" s="29">
        <v>-7.2401523413957114E-2</v>
      </c>
      <c r="Q8" s="28">
        <v>-5.9934727215637862E-2</v>
      </c>
      <c r="R8" s="29">
        <v>-5.2923399023897533E-2</v>
      </c>
      <c r="S8" s="28">
        <v>-5.9934727215637862E-2</v>
      </c>
      <c r="T8" s="29">
        <v>-5.2923399023897533E-2</v>
      </c>
      <c r="U8" s="28">
        <v>8.9099958504168519E-3</v>
      </c>
      <c r="V8" s="29">
        <v>7.8676801847501476E-3</v>
      </c>
      <c r="W8" s="28">
        <v>8.9099958504168519E-3</v>
      </c>
      <c r="X8" s="29">
        <v>7.8676801847501476E-3</v>
      </c>
      <c r="Y8" s="28">
        <v>8.9505277220218726E-3</v>
      </c>
      <c r="Z8" s="29">
        <v>7.9034705272409411E-3</v>
      </c>
      <c r="AA8" s="28">
        <v>1.1360440371782188E-2</v>
      </c>
      <c r="AB8" s="29">
        <v>1.0031465008922935E-2</v>
      </c>
      <c r="AC8" s="28">
        <v>1.1360440371782188E-2</v>
      </c>
      <c r="AD8" s="29">
        <v>1.0031465008922935E-2</v>
      </c>
      <c r="AE8" s="28">
        <v>4.917984191039837E-3</v>
      </c>
      <c r="AF8" s="29">
        <v>4.3426649594845435E-3</v>
      </c>
      <c r="AG8" s="28">
        <v>5.6985617236928743E-3</v>
      </c>
      <c r="AH8" s="29">
        <v>5.0319283990437613E-3</v>
      </c>
      <c r="AI8" s="28">
        <v>5.6985617236928743E-3</v>
      </c>
      <c r="AJ8" s="29">
        <v>5.0319283990437613E-3</v>
      </c>
      <c r="AK8" s="28">
        <v>5.6985617236928743E-3</v>
      </c>
      <c r="AL8" s="29">
        <v>5.0319283990437613E-3</v>
      </c>
      <c r="AM8" s="28">
        <v>2.1056306572081462E-2</v>
      </c>
      <c r="AN8" s="29">
        <v>1.7638507729178743E-2</v>
      </c>
      <c r="AO8" s="28">
        <v>2.1056306572081462E-2</v>
      </c>
      <c r="AP8" s="29">
        <v>1.7638507729178743E-2</v>
      </c>
      <c r="AQ8" s="28">
        <v>2.1056306572081462E-2</v>
      </c>
      <c r="AR8" s="29">
        <v>1.7638507729178743E-2</v>
      </c>
    </row>
    <row r="9" spans="2:44" x14ac:dyDescent="0.25">
      <c r="B9" s="10" t="s">
        <v>60</v>
      </c>
      <c r="C9" s="28">
        <v>0</v>
      </c>
      <c r="D9" s="29">
        <v>0</v>
      </c>
      <c r="E9" s="28">
        <v>-2.7859207730818847E-2</v>
      </c>
      <c r="F9" s="29">
        <v>-8.3629753795171791E-2</v>
      </c>
      <c r="G9" s="28">
        <v>7.2153847762510548E-3</v>
      </c>
      <c r="H9" s="29">
        <v>2.1659655874125328E-2</v>
      </c>
      <c r="I9" s="28">
        <v>7.2153847762510548E-3</v>
      </c>
      <c r="J9" s="29">
        <v>2.1659655874125328E-2</v>
      </c>
      <c r="K9" s="28">
        <v>-4.9496112549588522E-3</v>
      </c>
      <c r="L9" s="29">
        <v>-1.4858095557976014E-2</v>
      </c>
      <c r="M9" s="28">
        <v>-4.729202215138284E-3</v>
      </c>
      <c r="N9" s="29">
        <v>-1.4196456005533875E-2</v>
      </c>
      <c r="O9" s="28">
        <v>-4.729202215138284E-3</v>
      </c>
      <c r="P9" s="29">
        <v>-1.4196456005533875E-2</v>
      </c>
      <c r="Q9" s="28">
        <v>1.0197765232219824E-2</v>
      </c>
      <c r="R9" s="29">
        <v>3.0612377920857803E-2</v>
      </c>
      <c r="S9" s="28">
        <v>1.0197765232219824E-2</v>
      </c>
      <c r="T9" s="29">
        <v>3.0612377920857803E-2</v>
      </c>
      <c r="U9" s="28">
        <v>5.0995492623127525E-2</v>
      </c>
      <c r="V9" s="29">
        <v>0.15308190146476575</v>
      </c>
      <c r="W9" s="28">
        <v>5.0995492623127525E-2</v>
      </c>
      <c r="X9" s="29">
        <v>0.15308190146476575</v>
      </c>
      <c r="Y9" s="28">
        <v>5.0995492623127525E-2</v>
      </c>
      <c r="Z9" s="29">
        <v>0.15308190146476575</v>
      </c>
      <c r="AA9" s="28">
        <v>5.4870672834311129E-2</v>
      </c>
      <c r="AB9" s="29">
        <v>0.16471469339856837</v>
      </c>
      <c r="AC9" s="28">
        <v>5.4870672834311129E-2</v>
      </c>
      <c r="AD9" s="29">
        <v>0.16471469339856837</v>
      </c>
      <c r="AE9" s="28">
        <v>5.0336271139278299E-2</v>
      </c>
      <c r="AF9" s="29">
        <v>0.15110300346725358</v>
      </c>
      <c r="AG9" s="28">
        <v>5.10127276804615E-2</v>
      </c>
      <c r="AH9" s="29">
        <v>0.15313363888728704</v>
      </c>
      <c r="AI9" s="28">
        <v>5.10127276804615E-2</v>
      </c>
      <c r="AJ9" s="29">
        <v>0.15313363888728704</v>
      </c>
      <c r="AK9" s="28">
        <v>5.10127276804615E-2</v>
      </c>
      <c r="AL9" s="29">
        <v>0.15313363888728704</v>
      </c>
      <c r="AM9" s="28">
        <v>6.2274815272650663E-2</v>
      </c>
      <c r="AN9" s="29">
        <v>0.17054676469705976</v>
      </c>
      <c r="AO9" s="28">
        <v>6.2456771429639346E-2</v>
      </c>
      <c r="AP9" s="29">
        <v>0.17104507262066093</v>
      </c>
      <c r="AQ9" s="28">
        <v>6.2456771429639346E-2</v>
      </c>
      <c r="AR9" s="29">
        <v>0.17104507262066093</v>
      </c>
    </row>
    <row r="10" spans="2:44" x14ac:dyDescent="0.25">
      <c r="B10" s="10" t="s">
        <v>61</v>
      </c>
      <c r="C10" s="28">
        <v>0</v>
      </c>
      <c r="D10" s="29">
        <v>0</v>
      </c>
      <c r="E10" s="28">
        <v>-1.8566161531152425E-2</v>
      </c>
      <c r="F10" s="29">
        <v>-8.4540805687699283E-2</v>
      </c>
      <c r="G10" s="28">
        <v>2.2295534082996671E-3</v>
      </c>
      <c r="H10" s="29">
        <v>1.0152246125034736E-2</v>
      </c>
      <c r="I10" s="28">
        <v>2.2295534082996671E-3</v>
      </c>
      <c r="J10" s="29">
        <v>1.0152246125034736E-2</v>
      </c>
      <c r="K10" s="28">
        <v>-4.3966723488605419E-3</v>
      </c>
      <c r="L10" s="29">
        <v>-2.0020197610249646E-2</v>
      </c>
      <c r="M10" s="28">
        <v>-4.3911283819304536E-3</v>
      </c>
      <c r="N10" s="29">
        <v>-1.9994953219793388E-2</v>
      </c>
      <c r="O10" s="28">
        <v>-4.6961233982234507E-3</v>
      </c>
      <c r="P10" s="29">
        <v>-2.138374456284442E-2</v>
      </c>
      <c r="Q10" s="28">
        <v>-2.0551191429306614E-3</v>
      </c>
      <c r="R10" s="29">
        <v>-9.3579616786181319E-3</v>
      </c>
      <c r="S10" s="28">
        <v>-2.0551191429306614E-3</v>
      </c>
      <c r="T10" s="29">
        <v>-9.3579616786181319E-3</v>
      </c>
      <c r="U10" s="28">
        <v>-1.371258242341189E-3</v>
      </c>
      <c r="V10" s="29">
        <v>-6.244008833968806E-3</v>
      </c>
      <c r="W10" s="28">
        <v>-1.371258242341189E-3</v>
      </c>
      <c r="X10" s="29">
        <v>-6.244008833968806E-3</v>
      </c>
      <c r="Y10" s="28">
        <v>-1.0662632260479699E-3</v>
      </c>
      <c r="Z10" s="29">
        <v>-4.8552174909177737E-3</v>
      </c>
      <c r="AA10" s="28">
        <v>5.8905648403939637E-4</v>
      </c>
      <c r="AB10" s="29">
        <v>2.6822620105235728E-3</v>
      </c>
      <c r="AC10" s="28">
        <v>5.8905648403939637E-4</v>
      </c>
      <c r="AD10" s="29">
        <v>2.6822620105235728E-3</v>
      </c>
      <c r="AE10" s="28">
        <v>-7.8169734316291262E-5</v>
      </c>
      <c r="AF10" s="29">
        <v>-3.5594499748370367E-4</v>
      </c>
      <c r="AG10" s="28">
        <v>1.2360776580355726E-4</v>
      </c>
      <c r="AH10" s="29">
        <v>5.6284655784999416E-4</v>
      </c>
      <c r="AI10" s="28">
        <v>1.2360776580355726E-4</v>
      </c>
      <c r="AJ10" s="29">
        <v>5.6284655784999416E-4</v>
      </c>
      <c r="AK10" s="28">
        <v>1.2360776580355726E-4</v>
      </c>
      <c r="AL10" s="29">
        <v>5.6284655784999416E-4</v>
      </c>
      <c r="AM10" s="28">
        <v>-7.9027284482235949E-4</v>
      </c>
      <c r="AN10" s="29">
        <v>-3.4704907438616317E-3</v>
      </c>
      <c r="AO10" s="28">
        <v>5.213038263125358E-2</v>
      </c>
      <c r="AP10" s="29">
        <v>0.22893107308574923</v>
      </c>
      <c r="AQ10" s="28">
        <v>5.213038263125358E-2</v>
      </c>
      <c r="AR10" s="29">
        <v>0.22893107308574923</v>
      </c>
    </row>
    <row r="11" spans="2:44" x14ac:dyDescent="0.25">
      <c r="B11" s="10" t="s">
        <v>62</v>
      </c>
      <c r="C11" s="28">
        <v>0</v>
      </c>
      <c r="D11" s="29">
        <v>0</v>
      </c>
      <c r="E11" s="28">
        <v>-2.6402089270667006E-2</v>
      </c>
      <c r="F11" s="29">
        <v>-8.3835451061878619E-2</v>
      </c>
      <c r="G11" s="28">
        <v>4.2363892371155565E-3</v>
      </c>
      <c r="H11" s="29">
        <v>1.3451950674292501E-2</v>
      </c>
      <c r="I11" s="28">
        <v>4.2363892371155565E-3</v>
      </c>
      <c r="J11" s="29">
        <v>1.3451950674292501E-2</v>
      </c>
      <c r="K11" s="28">
        <v>-4.5749830656600654E-3</v>
      </c>
      <c r="L11" s="29">
        <v>-1.4527099161663504E-2</v>
      </c>
      <c r="M11" s="28">
        <v>-4.572937199974314E-3</v>
      </c>
      <c r="N11" s="29">
        <v>-1.4520602854843467E-2</v>
      </c>
      <c r="O11" s="28">
        <v>-4.572937199974314E-3</v>
      </c>
      <c r="P11" s="29">
        <v>-1.4520602854843467E-2</v>
      </c>
      <c r="Q11" s="28">
        <v>4.5484738746615072E-4</v>
      </c>
      <c r="R11" s="29">
        <v>1.4442923626845072E-3</v>
      </c>
      <c r="S11" s="28">
        <v>4.5484738746615072E-4</v>
      </c>
      <c r="T11" s="29">
        <v>1.4442923626845072E-3</v>
      </c>
      <c r="U11" s="28">
        <v>1.199218862278606E-2</v>
      </c>
      <c r="V11" s="29">
        <v>3.8079203963883312E-2</v>
      </c>
      <c r="W11" s="28">
        <v>1.199218862278606E-2</v>
      </c>
      <c r="X11" s="29">
        <v>3.8079203963883312E-2</v>
      </c>
      <c r="Y11" s="28">
        <v>1.199218862278606E-2</v>
      </c>
      <c r="Z11" s="29">
        <v>3.8079203963883312E-2</v>
      </c>
      <c r="AA11" s="28">
        <v>1.1535180236233789E-2</v>
      </c>
      <c r="AB11" s="29">
        <v>3.6628049707381649E-2</v>
      </c>
      <c r="AC11" s="28">
        <v>1.1535180236233789E-2</v>
      </c>
      <c r="AD11" s="29">
        <v>3.6628049707381649E-2</v>
      </c>
      <c r="AE11" s="28">
        <v>1.1140640311092742E-2</v>
      </c>
      <c r="AF11" s="29">
        <v>3.5375253678741281E-2</v>
      </c>
      <c r="AG11" s="28">
        <v>1.126513868773471E-2</v>
      </c>
      <c r="AH11" s="29">
        <v>3.5770577603875697E-2</v>
      </c>
      <c r="AI11" s="28">
        <v>1.126513868773471E-2</v>
      </c>
      <c r="AJ11" s="29">
        <v>3.5770577603875697E-2</v>
      </c>
      <c r="AK11" s="28">
        <v>1.126513868773471E-2</v>
      </c>
      <c r="AL11" s="29">
        <v>3.5770577603875697E-2</v>
      </c>
      <c r="AM11" s="28">
        <v>7.9802684801366652E-3</v>
      </c>
      <c r="AN11" s="29">
        <v>2.5085421520231854E-2</v>
      </c>
      <c r="AO11" s="28">
        <v>7.9923987635265981E-2</v>
      </c>
      <c r="AP11" s="29">
        <v>0.25123552226329871</v>
      </c>
      <c r="AQ11" s="28">
        <v>7.9923987635265981E-2</v>
      </c>
      <c r="AR11" s="29">
        <v>0.25123552226329871</v>
      </c>
    </row>
    <row r="12" spans="2:44" x14ac:dyDescent="0.25">
      <c r="B12" s="10" t="s">
        <v>63</v>
      </c>
      <c r="C12" s="28">
        <v>0</v>
      </c>
      <c r="D12" s="29">
        <v>0</v>
      </c>
      <c r="E12" s="28">
        <v>-3.0070930062993551E-2</v>
      </c>
      <c r="F12" s="29">
        <v>-8.227604029291502E-2</v>
      </c>
      <c r="G12" s="28">
        <v>5.0279632347924874E-3</v>
      </c>
      <c r="H12" s="29">
        <v>1.3756837744309358E-2</v>
      </c>
      <c r="I12" s="28">
        <v>5.0279632347924874E-3</v>
      </c>
      <c r="J12" s="29">
        <v>1.3756837744309358E-2</v>
      </c>
      <c r="K12" s="28">
        <v>-4.7834027652453592E-3</v>
      </c>
      <c r="L12" s="29">
        <v>-1.3087704232164654E-2</v>
      </c>
      <c r="M12" s="28">
        <v>-5.5268548164051357E-3</v>
      </c>
      <c r="N12" s="29">
        <v>-1.5121837888454781E-2</v>
      </c>
      <c r="O12" s="28">
        <v>-5.6040161846373504E-3</v>
      </c>
      <c r="P12" s="29">
        <v>-1.5332956461389546E-2</v>
      </c>
      <c r="Q12" s="28">
        <v>2.7826204412195743E-4</v>
      </c>
      <c r="R12" s="29">
        <v>7.6134323435272933E-4</v>
      </c>
      <c r="S12" s="28">
        <v>2.7826204412195743E-4</v>
      </c>
      <c r="T12" s="29">
        <v>7.6134323435272933E-4</v>
      </c>
      <c r="U12" s="28">
        <v>1.586133266160461E-2</v>
      </c>
      <c r="V12" s="29">
        <v>4.3397648241398468E-2</v>
      </c>
      <c r="W12" s="28">
        <v>1.586133266160461E-2</v>
      </c>
      <c r="X12" s="29">
        <v>4.3397648241398468E-2</v>
      </c>
      <c r="Y12" s="28">
        <v>1.5938494029836603E-2</v>
      </c>
      <c r="Z12" s="29">
        <v>4.3608766814333677E-2</v>
      </c>
      <c r="AA12" s="28">
        <v>1.4251700939220902E-2</v>
      </c>
      <c r="AB12" s="29">
        <v>3.8993590097198716E-2</v>
      </c>
      <c r="AC12" s="28">
        <v>1.4251700939220902E-2</v>
      </c>
      <c r="AD12" s="29">
        <v>3.8993590097198716E-2</v>
      </c>
      <c r="AE12" s="28">
        <v>1.4105588293799931E-2</v>
      </c>
      <c r="AF12" s="29">
        <v>3.8593816299821615E-2</v>
      </c>
      <c r="AG12" s="28">
        <v>1.4316413885979706E-2</v>
      </c>
      <c r="AH12" s="29">
        <v>3.9170648971129207E-2</v>
      </c>
      <c r="AI12" s="28">
        <v>1.4316413885979706E-2</v>
      </c>
      <c r="AJ12" s="29">
        <v>3.9170648971129207E-2</v>
      </c>
      <c r="AK12" s="28">
        <v>1.4316413885979706E-2</v>
      </c>
      <c r="AL12" s="29">
        <v>3.9170648971129207E-2</v>
      </c>
      <c r="AM12" s="28">
        <v>6.9655662350327496E-3</v>
      </c>
      <c r="AN12" s="29">
        <v>1.9159421067295401E-2</v>
      </c>
      <c r="AO12" s="28">
        <v>8.8975693822576307E-2</v>
      </c>
      <c r="AP12" s="29">
        <v>0.24473570779180864</v>
      </c>
      <c r="AQ12" s="28">
        <v>8.8975693822576307E-2</v>
      </c>
      <c r="AR12" s="29">
        <v>0.24473570779180864</v>
      </c>
    </row>
    <row r="13" spans="2:44" x14ac:dyDescent="0.25">
      <c r="B13" s="10" t="s">
        <v>64</v>
      </c>
      <c r="C13" s="28">
        <v>0</v>
      </c>
      <c r="D13" s="29">
        <v>0</v>
      </c>
      <c r="E13" s="28">
        <v>-3.242509318825515E-2</v>
      </c>
      <c r="F13" s="29">
        <v>-8.2561264745301344E-2</v>
      </c>
      <c r="G13" s="28">
        <v>5.6343765616577723E-3</v>
      </c>
      <c r="H13" s="29">
        <v>1.4346335175691394E-2</v>
      </c>
      <c r="I13" s="28">
        <v>5.6343765616577723E-3</v>
      </c>
      <c r="J13" s="29">
        <v>1.4346335175691394E-2</v>
      </c>
      <c r="K13" s="28">
        <v>-4.8902915084855225E-3</v>
      </c>
      <c r="L13" s="29">
        <v>-1.2451734512208379E-2</v>
      </c>
      <c r="M13" s="28">
        <v>-5.0729701561949003E-3</v>
      </c>
      <c r="N13" s="29">
        <v>-1.2916873659512884E-2</v>
      </c>
      <c r="O13" s="28">
        <v>-5.1651611319474267E-3</v>
      </c>
      <c r="P13" s="29">
        <v>-1.3151611722161949E-2</v>
      </c>
      <c r="Q13" s="28">
        <v>1.398793801839826E-3</v>
      </c>
      <c r="R13" s="29">
        <v>3.5616300229972531E-3</v>
      </c>
      <c r="S13" s="28">
        <v>1.398793801839826E-3</v>
      </c>
      <c r="T13" s="29">
        <v>3.5616300229972531E-3</v>
      </c>
      <c r="U13" s="28">
        <v>2.0312985060263244E-2</v>
      </c>
      <c r="V13" s="29">
        <v>5.1721231072211715E-2</v>
      </c>
      <c r="W13" s="28">
        <v>2.0312985060263244E-2</v>
      </c>
      <c r="X13" s="29">
        <v>5.1721231072211715E-2</v>
      </c>
      <c r="Y13" s="28">
        <v>2.0343715385514161E-2</v>
      </c>
      <c r="Z13" s="29">
        <v>5.1799477093094737E-2</v>
      </c>
      <c r="AA13" s="28">
        <v>1.79786431297424E-2</v>
      </c>
      <c r="AB13" s="29">
        <v>4.5777494194946478E-2</v>
      </c>
      <c r="AC13" s="28">
        <v>1.79786431297424E-2</v>
      </c>
      <c r="AD13" s="29">
        <v>4.5777494194946478E-2</v>
      </c>
      <c r="AE13" s="28">
        <v>1.7897649122953663E-2</v>
      </c>
      <c r="AF13" s="29">
        <v>4.5571266024731827E-2</v>
      </c>
      <c r="AG13" s="28">
        <v>1.8121540074015341E-2</v>
      </c>
      <c r="AH13" s="29">
        <v>4.6141340564759936E-2</v>
      </c>
      <c r="AI13" s="28">
        <v>1.8121540074015341E-2</v>
      </c>
      <c r="AJ13" s="29">
        <v>4.6141340564759936E-2</v>
      </c>
      <c r="AK13" s="28">
        <v>1.8121540074015341E-2</v>
      </c>
      <c r="AL13" s="29">
        <v>4.6141340564759936E-2</v>
      </c>
      <c r="AM13" s="28">
        <v>1.0058112830161559E-2</v>
      </c>
      <c r="AN13" s="29">
        <v>2.5614880823328079E-2</v>
      </c>
      <c r="AO13" s="28">
        <v>9.8438548271135629E-2</v>
      </c>
      <c r="AP13" s="29">
        <v>0.25069232419279519</v>
      </c>
      <c r="AQ13" s="28">
        <v>9.8438548271135629E-2</v>
      </c>
      <c r="AR13" s="29">
        <v>0.25069232419279519</v>
      </c>
    </row>
    <row r="14" spans="2:44" x14ac:dyDescent="0.25">
      <c r="B14" s="10" t="s">
        <v>38</v>
      </c>
      <c r="C14" s="28">
        <v>0</v>
      </c>
      <c r="D14" s="29">
        <v>0</v>
      </c>
      <c r="E14" s="28">
        <v>-4.2196616054604008E-2</v>
      </c>
      <c r="F14" s="29">
        <v>-4.3550938030239239E-2</v>
      </c>
      <c r="G14" s="28">
        <v>1.246530014127023E-2</v>
      </c>
      <c r="H14" s="29">
        <v>1.2865380325244535E-2</v>
      </c>
      <c r="I14" s="28">
        <v>1.246530014127023E-2</v>
      </c>
      <c r="J14" s="29">
        <v>1.2865380325244535E-2</v>
      </c>
      <c r="K14" s="28">
        <v>-5.7815752862611092E-3</v>
      </c>
      <c r="L14" s="29">
        <v>-5.9671379023211735E-3</v>
      </c>
      <c r="M14" s="28">
        <v>-6.6188892315623526E-2</v>
      </c>
      <c r="N14" s="29">
        <v>-6.8313258669788324E-2</v>
      </c>
      <c r="O14" s="28">
        <v>-6.6188892315623526E-2</v>
      </c>
      <c r="P14" s="29">
        <v>-6.8313258669788324E-2</v>
      </c>
      <c r="Q14" s="28">
        <v>-4.3733260808268559E-2</v>
      </c>
      <c r="R14" s="29">
        <v>-4.5136902183259164E-2</v>
      </c>
      <c r="S14" s="28">
        <v>-4.3733260808268559E-2</v>
      </c>
      <c r="T14" s="29">
        <v>-4.5136902183259164E-2</v>
      </c>
      <c r="U14" s="28">
        <v>2.6565961503028035E-2</v>
      </c>
      <c r="V14" s="29">
        <v>2.7418609625827095E-2</v>
      </c>
      <c r="W14" s="28">
        <v>2.6565961503028035E-2</v>
      </c>
      <c r="X14" s="29">
        <v>2.7418609625827095E-2</v>
      </c>
      <c r="Y14" s="28">
        <v>2.6565961503028035E-2</v>
      </c>
      <c r="Z14" s="29">
        <v>2.7418609625827095E-2</v>
      </c>
      <c r="AA14" s="28">
        <v>2.8223227764875958E-2</v>
      </c>
      <c r="AB14" s="29">
        <v>2.9129066696032879E-2</v>
      </c>
      <c r="AC14" s="28">
        <v>2.8223227764875958E-2</v>
      </c>
      <c r="AD14" s="29">
        <v>2.9129066696032879E-2</v>
      </c>
      <c r="AE14" s="28">
        <v>2.2675457574223401E-2</v>
      </c>
      <c r="AF14" s="29">
        <v>2.3403237983453895E-2</v>
      </c>
      <c r="AG14" s="28">
        <v>2.3496096632216856E-2</v>
      </c>
      <c r="AH14" s="29">
        <v>2.4250215871766345E-2</v>
      </c>
      <c r="AI14" s="28">
        <v>2.3496096632216856E-2</v>
      </c>
      <c r="AJ14" s="29">
        <v>2.4250215871766345E-2</v>
      </c>
      <c r="AK14" s="28">
        <v>2.3496096632216856E-2</v>
      </c>
      <c r="AL14" s="29">
        <v>2.4250215871766345E-2</v>
      </c>
      <c r="AM14" s="28">
        <v>3.8498416123786017E-2</v>
      </c>
      <c r="AN14" s="29">
        <v>4.2757850342941994E-2</v>
      </c>
      <c r="AO14" s="28">
        <v>3.8498416123786017E-2</v>
      </c>
      <c r="AP14" s="29">
        <v>4.2757850342941994E-2</v>
      </c>
      <c r="AQ14" s="28">
        <v>3.8498416123786017E-2</v>
      </c>
      <c r="AR14" s="29">
        <v>4.2757850342941994E-2</v>
      </c>
    </row>
    <row r="15" spans="2:44" x14ac:dyDescent="0.25">
      <c r="B15" s="10" t="s">
        <v>40</v>
      </c>
      <c r="C15" s="28">
        <v>0</v>
      </c>
      <c r="D15" s="29">
        <v>0</v>
      </c>
      <c r="E15" s="28">
        <v>9.5952438786484073E-4</v>
      </c>
      <c r="F15" s="29">
        <v>2.697276333494969E-2</v>
      </c>
      <c r="G15" s="28">
        <v>9.5945748416528254E-3</v>
      </c>
      <c r="H15" s="29">
        <v>0.26970882634802962</v>
      </c>
      <c r="I15" s="28">
        <v>9.5945748416528254E-3</v>
      </c>
      <c r="J15" s="29">
        <v>0.26970882634802962</v>
      </c>
      <c r="K15" s="28">
        <v>1.4242385975148153E-2</v>
      </c>
      <c r="L15" s="29">
        <v>0.40036137808594674</v>
      </c>
      <c r="M15" s="28">
        <v>2.0784627679922396E-2</v>
      </c>
      <c r="N15" s="29">
        <v>0.5842674250969786</v>
      </c>
      <c r="O15" s="28">
        <v>2.0769192516876256E-2</v>
      </c>
      <c r="P15" s="29">
        <v>0.58383353409311667</v>
      </c>
      <c r="Q15" s="28">
        <v>4.5854301198887892E-2</v>
      </c>
      <c r="R15" s="29">
        <v>1.2889898680732834</v>
      </c>
      <c r="S15" s="28">
        <v>4.5854301198887892E-2</v>
      </c>
      <c r="T15" s="29">
        <v>1.2889898680732834</v>
      </c>
      <c r="U15" s="28">
        <v>5.0371958309679998E-2</v>
      </c>
      <c r="V15" s="29">
        <v>1.4159837179627992</v>
      </c>
      <c r="W15" s="28">
        <v>5.0371958309679998E-2</v>
      </c>
      <c r="X15" s="29">
        <v>1.4159837179627992</v>
      </c>
      <c r="Y15" s="28">
        <v>5.0371958309679998E-2</v>
      </c>
      <c r="Z15" s="29">
        <v>1.4159837179627992</v>
      </c>
      <c r="AA15" s="28">
        <v>5.2601245009924247E-2</v>
      </c>
      <c r="AB15" s="29">
        <v>1.4786502049556312</v>
      </c>
      <c r="AC15" s="28">
        <v>5.2601245009924247E-2</v>
      </c>
      <c r="AD15" s="29">
        <v>1.4786502049556312</v>
      </c>
      <c r="AE15" s="28">
        <v>4.7075089049622321E-2</v>
      </c>
      <c r="AF15" s="29">
        <v>1.3233068924204332</v>
      </c>
      <c r="AG15" s="28">
        <v>4.7120877707192754E-2</v>
      </c>
      <c r="AH15" s="29">
        <v>1.3245940370096569</v>
      </c>
      <c r="AI15" s="28">
        <v>4.7120877707192754E-2</v>
      </c>
      <c r="AJ15" s="29">
        <v>1.3245940370096569</v>
      </c>
      <c r="AK15" s="28">
        <v>4.7120877707192754E-2</v>
      </c>
      <c r="AL15" s="29">
        <v>1.3245940370096569</v>
      </c>
      <c r="AM15" s="28">
        <v>5.0707225571693382E-2</v>
      </c>
      <c r="AN15" s="29">
        <v>0.83232262820485658</v>
      </c>
      <c r="AO15" s="28">
        <v>5.0758038213046586E-2</v>
      </c>
      <c r="AP15" s="29">
        <v>0.83315668115727703</v>
      </c>
      <c r="AQ15" s="28">
        <v>5.0758038213046586E-2</v>
      </c>
      <c r="AR15" s="29">
        <v>0.83315668115727703</v>
      </c>
    </row>
    <row r="16" spans="2:44" x14ac:dyDescent="0.25">
      <c r="B16" s="10" t="s">
        <v>41</v>
      </c>
      <c r="C16" s="28">
        <v>0</v>
      </c>
      <c r="D16" s="29">
        <v>0</v>
      </c>
      <c r="E16" s="28">
        <v>1.3408760799818564E-2</v>
      </c>
      <c r="F16" s="29">
        <v>3.8733911553411993E-2</v>
      </c>
      <c r="G16" s="28">
        <v>1.0933501712055538E-2</v>
      </c>
      <c r="H16" s="29">
        <v>3.1583626153549815E-2</v>
      </c>
      <c r="I16" s="28">
        <v>1.0933501712055538E-2</v>
      </c>
      <c r="J16" s="29">
        <v>3.1583626153549815E-2</v>
      </c>
      <c r="K16" s="28">
        <v>9.0644929912044869E-3</v>
      </c>
      <c r="L16" s="29">
        <v>2.6184617284140455E-2</v>
      </c>
      <c r="M16" s="28">
        <v>9.6912449713220106E-3</v>
      </c>
      <c r="N16" s="29">
        <v>2.7995116861710301E-2</v>
      </c>
      <c r="O16" s="28">
        <v>9.5993286822118051E-3</v>
      </c>
      <c r="P16" s="29">
        <v>2.7729598111255083E-2</v>
      </c>
      <c r="Q16" s="28">
        <v>1.9430272437416019E-2</v>
      </c>
      <c r="R16" s="29">
        <v>5.6128263102415588E-2</v>
      </c>
      <c r="S16" s="28">
        <v>1.9430272437416019E-2</v>
      </c>
      <c r="T16" s="29">
        <v>5.6128263102415588E-2</v>
      </c>
      <c r="U16" s="28">
        <v>2.665660442933393E-2</v>
      </c>
      <c r="V16" s="29">
        <v>7.7002981386176117E-2</v>
      </c>
      <c r="W16" s="28">
        <v>2.665660442933393E-2</v>
      </c>
      <c r="X16" s="29">
        <v>7.7002981386176117E-2</v>
      </c>
      <c r="Y16" s="28">
        <v>2.6689587744570087E-2</v>
      </c>
      <c r="Z16" s="29">
        <v>7.7098260348502645E-2</v>
      </c>
      <c r="AA16" s="28">
        <v>2.4799347030277641E-2</v>
      </c>
      <c r="AB16" s="29">
        <v>7.1637918581271443E-2</v>
      </c>
      <c r="AC16" s="28">
        <v>2.4799347030277641E-2</v>
      </c>
      <c r="AD16" s="29">
        <v>7.1637918581271443E-2</v>
      </c>
      <c r="AE16" s="28">
        <v>2.4064921625039037E-2</v>
      </c>
      <c r="AF16" s="29">
        <v>6.9516382585978587E-2</v>
      </c>
      <c r="AG16" s="28">
        <v>2.4030211488158315E-2</v>
      </c>
      <c r="AH16" s="29">
        <v>6.9416115350846574E-2</v>
      </c>
      <c r="AI16" s="28">
        <v>2.4030211488158315E-2</v>
      </c>
      <c r="AJ16" s="29">
        <v>6.9416115350846574E-2</v>
      </c>
      <c r="AK16" s="28">
        <v>2.4030211488158315E-2</v>
      </c>
      <c r="AL16" s="29">
        <v>6.9416115350846574E-2</v>
      </c>
      <c r="AM16" s="28">
        <v>1.6155249387845627E-2</v>
      </c>
      <c r="AN16" s="29">
        <v>4.664223728636685E-2</v>
      </c>
      <c r="AO16" s="28">
        <v>9.4139923624716459E-2</v>
      </c>
      <c r="AP16" s="29">
        <v>0.27179380215126603</v>
      </c>
      <c r="AQ16" s="28">
        <v>9.4139923624716459E-2</v>
      </c>
      <c r="AR16" s="29">
        <v>0.27179380215126603</v>
      </c>
    </row>
    <row r="17" spans="2:44" x14ac:dyDescent="0.25">
      <c r="B17" s="10" t="s">
        <v>42</v>
      </c>
      <c r="C17" s="28">
        <v>0</v>
      </c>
      <c r="D17" s="29">
        <v>0</v>
      </c>
      <c r="E17" s="28">
        <v>1.2884265646308402E-2</v>
      </c>
      <c r="F17" s="29">
        <v>3.8830863534558446E-2</v>
      </c>
      <c r="G17" s="28">
        <v>1.111261626915927E-2</v>
      </c>
      <c r="H17" s="29">
        <v>3.3491430377584397E-2</v>
      </c>
      <c r="I17" s="28">
        <v>1.111261626915927E-2</v>
      </c>
      <c r="J17" s="29">
        <v>3.3491430377584397E-2</v>
      </c>
      <c r="K17" s="28">
        <v>9.4730220067189563E-3</v>
      </c>
      <c r="L17" s="29">
        <v>2.8549987628372353E-2</v>
      </c>
      <c r="M17" s="28">
        <v>1.1035999541474384E-2</v>
      </c>
      <c r="N17" s="29">
        <v>3.3260521315409353E-2</v>
      </c>
      <c r="O17" s="28">
        <v>1.0944875045918012E-2</v>
      </c>
      <c r="P17" s="29">
        <v>3.2985888445462574E-2</v>
      </c>
      <c r="Q17" s="28">
        <v>2.1977458868757349E-2</v>
      </c>
      <c r="R17" s="29">
        <v>6.6236115398133233E-2</v>
      </c>
      <c r="S17" s="28">
        <v>2.1977458868757349E-2</v>
      </c>
      <c r="T17" s="29">
        <v>6.6236115398133233E-2</v>
      </c>
      <c r="U17" s="28">
        <v>2.9915534980061498E-2</v>
      </c>
      <c r="V17" s="29">
        <v>9.016005166789709E-2</v>
      </c>
      <c r="W17" s="28">
        <v>2.9915534980061498E-2</v>
      </c>
      <c r="X17" s="29">
        <v>9.016005166789709E-2</v>
      </c>
      <c r="Y17" s="28">
        <v>2.9944562713841494E-2</v>
      </c>
      <c r="Z17" s="29">
        <v>9.0247536046135668E-2</v>
      </c>
      <c r="AA17" s="28">
        <v>2.8131363035548862E-2</v>
      </c>
      <c r="AB17" s="29">
        <v>8.4782877741075957E-2</v>
      </c>
      <c r="AC17" s="28">
        <v>2.8131363035548862E-2</v>
      </c>
      <c r="AD17" s="29">
        <v>8.4782877741075957E-2</v>
      </c>
      <c r="AE17" s="28">
        <v>2.7089402652067163E-2</v>
      </c>
      <c r="AF17" s="29">
        <v>8.1642596209316576E-2</v>
      </c>
      <c r="AG17" s="28">
        <v>2.70757077780861E-2</v>
      </c>
      <c r="AH17" s="29">
        <v>8.160132231779027E-2</v>
      </c>
      <c r="AI17" s="28">
        <v>2.70757077780861E-2</v>
      </c>
      <c r="AJ17" s="29">
        <v>8.160132231779027E-2</v>
      </c>
      <c r="AK17" s="28">
        <v>2.70757077780861E-2</v>
      </c>
      <c r="AL17" s="29">
        <v>8.160132231779027E-2</v>
      </c>
      <c r="AM17" s="28">
        <v>1.9517910571581032E-2</v>
      </c>
      <c r="AN17" s="29">
        <v>5.9070676226884444E-2</v>
      </c>
      <c r="AO17" s="28">
        <v>9.3741839644598812E-2</v>
      </c>
      <c r="AP17" s="29">
        <v>0.28370833231613091</v>
      </c>
      <c r="AQ17" s="28">
        <v>9.3741839644598812E-2</v>
      </c>
      <c r="AR17" s="29">
        <v>0.28370833231613091</v>
      </c>
    </row>
    <row r="18" spans="2:44" x14ac:dyDescent="0.25">
      <c r="B18" s="10" t="s">
        <v>43</v>
      </c>
      <c r="C18" s="28">
        <v>0</v>
      </c>
      <c r="D18" s="29">
        <v>0</v>
      </c>
      <c r="E18" s="28">
        <v>1.2533318162292639E-2</v>
      </c>
      <c r="F18" s="29">
        <v>3.8852379951674898E-2</v>
      </c>
      <c r="G18" s="28">
        <v>1.0839778136917166E-2</v>
      </c>
      <c r="H18" s="29">
        <v>3.3602528341969862E-2</v>
      </c>
      <c r="I18" s="28">
        <v>1.0839778136917166E-2</v>
      </c>
      <c r="J18" s="29">
        <v>3.3602528341969862E-2</v>
      </c>
      <c r="K18" s="28">
        <v>9.7242980351328612E-3</v>
      </c>
      <c r="L18" s="29">
        <v>3.0144620692785118E-2</v>
      </c>
      <c r="M18" s="28">
        <v>1.0772150244572787E-2</v>
      </c>
      <c r="N18" s="29">
        <v>3.3392886766237861E-2</v>
      </c>
      <c r="O18" s="28">
        <v>1.0676777557528494E-2</v>
      </c>
      <c r="P18" s="29">
        <v>3.3097238333310575E-2</v>
      </c>
      <c r="Q18" s="28">
        <v>2.1728604187311484E-2</v>
      </c>
      <c r="R18" s="29">
        <v>6.7357101668800823E-2</v>
      </c>
      <c r="S18" s="28">
        <v>2.1728604187311484E-2</v>
      </c>
      <c r="T18" s="29">
        <v>6.7357101668800823E-2</v>
      </c>
      <c r="U18" s="28">
        <v>2.7450797244790159E-2</v>
      </c>
      <c r="V18" s="29">
        <v>8.5095486344525462E-2</v>
      </c>
      <c r="W18" s="28">
        <v>2.7450797244790159E-2</v>
      </c>
      <c r="X18" s="29">
        <v>8.5095486344525462E-2</v>
      </c>
      <c r="Y18" s="28">
        <v>2.7474552885491388E-2</v>
      </c>
      <c r="Z18" s="29">
        <v>8.5169127112802112E-2</v>
      </c>
      <c r="AA18" s="28">
        <v>2.5578214840239033E-2</v>
      </c>
      <c r="AB18" s="29">
        <v>7.929061630689116E-2</v>
      </c>
      <c r="AC18" s="28">
        <v>2.5578214840239033E-2</v>
      </c>
      <c r="AD18" s="29">
        <v>7.929061630689116E-2</v>
      </c>
      <c r="AE18" s="28">
        <v>2.459667585328762E-2</v>
      </c>
      <c r="AF18" s="29">
        <v>7.6247916427688356E-2</v>
      </c>
      <c r="AG18" s="28">
        <v>2.4539221543145473E-2</v>
      </c>
      <c r="AH18" s="29">
        <v>7.606981222107656E-2</v>
      </c>
      <c r="AI18" s="28">
        <v>2.4539221543145473E-2</v>
      </c>
      <c r="AJ18" s="29">
        <v>7.606981222107656E-2</v>
      </c>
      <c r="AK18" s="28">
        <v>2.4539221543145473E-2</v>
      </c>
      <c r="AL18" s="29">
        <v>7.606981222107656E-2</v>
      </c>
      <c r="AM18" s="28">
        <v>1.735347465453585E-2</v>
      </c>
      <c r="AN18" s="29">
        <v>5.3703056299586382E-2</v>
      </c>
      <c r="AO18" s="28">
        <v>9.2898511263079797E-2</v>
      </c>
      <c r="AP18" s="29">
        <v>0.28748905218269627</v>
      </c>
      <c r="AQ18" s="28">
        <v>9.2898511263079797E-2</v>
      </c>
      <c r="AR18" s="29">
        <v>0.28748905218269627</v>
      </c>
    </row>
    <row r="19" spans="2:44" x14ac:dyDescent="0.25">
      <c r="B19" s="10" t="s">
        <v>44</v>
      </c>
      <c r="C19" s="28">
        <v>0</v>
      </c>
      <c r="D19" s="29">
        <v>0</v>
      </c>
      <c r="E19" s="28">
        <v>1.3391740489682835E-2</v>
      </c>
      <c r="F19" s="29">
        <v>4.1571023935596418E-2</v>
      </c>
      <c r="G19" s="28">
        <v>9.6131262673249118E-3</v>
      </c>
      <c r="H19" s="29">
        <v>2.9841341568913826E-2</v>
      </c>
      <c r="I19" s="28">
        <v>9.6131262673249118E-3</v>
      </c>
      <c r="J19" s="29">
        <v>2.9841341568913826E-2</v>
      </c>
      <c r="K19" s="28">
        <v>9.6086393917809154E-3</v>
      </c>
      <c r="L19" s="29">
        <v>2.9827413281490411E-2</v>
      </c>
      <c r="M19" s="28">
        <v>8.7041163297525426E-3</v>
      </c>
      <c r="N19" s="29">
        <v>2.7019566915975179E-2</v>
      </c>
      <c r="O19" s="28">
        <v>8.5843722220488861E-3</v>
      </c>
      <c r="P19" s="29">
        <v>2.6647853831232471E-2</v>
      </c>
      <c r="Q19" s="28">
        <v>1.6099160852284911E-2</v>
      </c>
      <c r="R19" s="29">
        <v>4.9975475678382342E-2</v>
      </c>
      <c r="S19" s="28">
        <v>1.6099160852284911E-2</v>
      </c>
      <c r="T19" s="29">
        <v>4.9975475678382342E-2</v>
      </c>
      <c r="U19" s="28">
        <v>1.1595638644032791E-2</v>
      </c>
      <c r="V19" s="29">
        <v>3.5995513203902263E-2</v>
      </c>
      <c r="W19" s="28">
        <v>1.1595638644032791E-2</v>
      </c>
      <c r="X19" s="29">
        <v>3.5995513203902263E-2</v>
      </c>
      <c r="Y19" s="28">
        <v>1.1629262988633426E-2</v>
      </c>
      <c r="Z19" s="29">
        <v>3.6099890856328809E-2</v>
      </c>
      <c r="AA19" s="28">
        <v>8.6581456698235915E-3</v>
      </c>
      <c r="AB19" s="29">
        <v>2.6876863478306756E-2</v>
      </c>
      <c r="AC19" s="28">
        <v>8.6581456698235915E-3</v>
      </c>
      <c r="AD19" s="29">
        <v>2.6876863478306756E-2</v>
      </c>
      <c r="AE19" s="28">
        <v>8.9885441556118995E-3</v>
      </c>
      <c r="AF19" s="29">
        <v>2.7902495909847058E-2</v>
      </c>
      <c r="AG19" s="28">
        <v>8.7686414223369091E-3</v>
      </c>
      <c r="AH19" s="29">
        <v>2.7219867554292954E-2</v>
      </c>
      <c r="AI19" s="28">
        <v>8.7686414223369091E-3</v>
      </c>
      <c r="AJ19" s="29">
        <v>2.7219867554292954E-2</v>
      </c>
      <c r="AK19" s="28">
        <v>8.7686414223369091E-3</v>
      </c>
      <c r="AL19" s="29">
        <v>2.7219867554292954E-2</v>
      </c>
      <c r="AM19" s="28">
        <v>-1.853191702236634E-3</v>
      </c>
      <c r="AN19" s="29">
        <v>-5.767129190479281E-3</v>
      </c>
      <c r="AO19" s="28">
        <v>9.1524717682740953E-2</v>
      </c>
      <c r="AP19" s="29">
        <v>0.28482475415871544</v>
      </c>
      <c r="AQ19" s="28">
        <v>9.1524717682740953E-2</v>
      </c>
      <c r="AR19" s="29">
        <v>0.28482475415871544</v>
      </c>
    </row>
    <row r="20" spans="2:44" x14ac:dyDescent="0.25">
      <c r="B20" s="10" t="s">
        <v>45</v>
      </c>
      <c r="C20" s="28">
        <v>0</v>
      </c>
      <c r="D20" s="29">
        <v>0</v>
      </c>
      <c r="E20" s="28">
        <v>8.0422669471280628E-4</v>
      </c>
      <c r="F20" s="29">
        <v>1.3514556167734781E-2</v>
      </c>
      <c r="G20" s="28">
        <v>-1.3392855630054434E-3</v>
      </c>
      <c r="H20" s="29">
        <v>-2.2505905467777865E-2</v>
      </c>
      <c r="I20" s="28">
        <v>-1.3392855630054434E-3</v>
      </c>
      <c r="J20" s="29">
        <v>-2.2505905467777865E-2</v>
      </c>
      <c r="K20" s="28">
        <v>3.9695747900278411E-2</v>
      </c>
      <c r="L20" s="29">
        <v>0.66706367513712195</v>
      </c>
      <c r="M20" s="28">
        <v>3.7254651404191597E-2</v>
      </c>
      <c r="N20" s="29">
        <v>0.6260424855594664</v>
      </c>
      <c r="O20" s="28">
        <v>3.7288065172583318E-2</v>
      </c>
      <c r="P20" s="29">
        <v>0.62660398426707786</v>
      </c>
      <c r="Q20" s="28">
        <v>3.8309217529036932E-2</v>
      </c>
      <c r="R20" s="29">
        <v>0.64376384847928492</v>
      </c>
      <c r="S20" s="28">
        <v>3.8309217529036932E-2</v>
      </c>
      <c r="T20" s="29">
        <v>0.64376384847928492</v>
      </c>
      <c r="U20" s="28">
        <v>5.804355842603881E-2</v>
      </c>
      <c r="V20" s="29">
        <v>0.97538782992517881</v>
      </c>
      <c r="W20" s="28">
        <v>5.804355842603881E-2</v>
      </c>
      <c r="X20" s="29">
        <v>0.97538782992517881</v>
      </c>
      <c r="Y20" s="28">
        <v>5.804355842603881E-2</v>
      </c>
      <c r="Z20" s="29">
        <v>0.97538782992517881</v>
      </c>
      <c r="AA20" s="28">
        <v>6.0615142196813299E-2</v>
      </c>
      <c r="AB20" s="29">
        <v>1.0186017813379422</v>
      </c>
      <c r="AC20" s="28">
        <v>6.0615142196813299E-2</v>
      </c>
      <c r="AD20" s="29">
        <v>1.0186017813379422</v>
      </c>
      <c r="AE20" s="28">
        <v>5.4906824860972758E-2</v>
      </c>
      <c r="AF20" s="29">
        <v>0.92267686891506884</v>
      </c>
      <c r="AG20" s="28">
        <v>5.5004921933615059E-2</v>
      </c>
      <c r="AH20" s="29">
        <v>0.92432533247245985</v>
      </c>
      <c r="AI20" s="28">
        <v>5.5004921933615059E-2</v>
      </c>
      <c r="AJ20" s="29">
        <v>0.92432533247245985</v>
      </c>
      <c r="AK20" s="28">
        <v>5.5004921933615059E-2</v>
      </c>
      <c r="AL20" s="29">
        <v>0.92432533247245985</v>
      </c>
      <c r="AM20" s="28">
        <v>6.1754409599655391E-2</v>
      </c>
      <c r="AN20" s="29">
        <v>0.23637963860038003</v>
      </c>
      <c r="AO20" s="28">
        <v>6.1840857439236174E-2</v>
      </c>
      <c r="AP20" s="29">
        <v>0.23671053819460131</v>
      </c>
      <c r="AQ20" s="28">
        <v>6.1840857439236174E-2</v>
      </c>
      <c r="AR20" s="29">
        <v>0.23671053819460131</v>
      </c>
    </row>
    <row r="21" spans="2:44" x14ac:dyDescent="0.25">
      <c r="B21" s="10" t="s">
        <v>46</v>
      </c>
      <c r="C21" s="28">
        <v>0</v>
      </c>
      <c r="D21" s="29">
        <v>0</v>
      </c>
      <c r="E21" s="28">
        <v>9.5143710658316394E-3</v>
      </c>
      <c r="F21" s="29">
        <v>1.1503268743557005E-2</v>
      </c>
      <c r="G21" s="28">
        <v>6.2753140256388562E-3</v>
      </c>
      <c r="H21" s="29">
        <v>7.5871146067001405E-3</v>
      </c>
      <c r="I21" s="28">
        <v>6.2753140256388562E-3</v>
      </c>
      <c r="J21" s="29">
        <v>7.5871146067001405E-3</v>
      </c>
      <c r="K21" s="28">
        <v>1.6580143505412703E-2</v>
      </c>
      <c r="L21" s="29">
        <v>2.0046080316800552E-2</v>
      </c>
      <c r="M21" s="28">
        <v>1.3558244758470783E-2</v>
      </c>
      <c r="N21" s="29">
        <v>1.6392479552086892E-2</v>
      </c>
      <c r="O21" s="28">
        <v>1.4121470959183258E-2</v>
      </c>
      <c r="P21" s="29">
        <v>1.7073443359928442E-2</v>
      </c>
      <c r="Q21" s="28">
        <v>7.5345798021142496E-3</v>
      </c>
      <c r="R21" s="29">
        <v>9.10961909450414E-3</v>
      </c>
      <c r="S21" s="28">
        <v>7.5345798021142496E-3</v>
      </c>
      <c r="T21" s="29">
        <v>9.10961909450414E-3</v>
      </c>
      <c r="U21" s="28">
        <v>6.8381548141438042E-2</v>
      </c>
      <c r="V21" s="29">
        <v>8.2676124352176306E-2</v>
      </c>
      <c r="W21" s="28">
        <v>6.8381548141438042E-2</v>
      </c>
      <c r="X21" s="29">
        <v>8.2676124352176306E-2</v>
      </c>
      <c r="Y21" s="28">
        <v>6.8398369965045225E-2</v>
      </c>
      <c r="Z21" s="29">
        <v>8.2696462633747858E-2</v>
      </c>
      <c r="AA21" s="28">
        <v>6.8315966309029141E-2</v>
      </c>
      <c r="AB21" s="29">
        <v>8.2596833200120789E-2</v>
      </c>
      <c r="AC21" s="28">
        <v>6.8315966309029141E-2</v>
      </c>
      <c r="AD21" s="29">
        <v>8.2596833200120789E-2</v>
      </c>
      <c r="AE21" s="28">
        <v>6.4584127314167405E-2</v>
      </c>
      <c r="AF21" s="29">
        <v>7.8084885266983761E-2</v>
      </c>
      <c r="AG21" s="28">
        <v>6.5620776951716309E-2</v>
      </c>
      <c r="AH21" s="29">
        <v>7.9338237621135566E-2</v>
      </c>
      <c r="AI21" s="28">
        <v>6.5620776951716309E-2</v>
      </c>
      <c r="AJ21" s="29">
        <v>7.9338237621135566E-2</v>
      </c>
      <c r="AK21" s="28">
        <v>6.5620776951716309E-2</v>
      </c>
      <c r="AL21" s="29">
        <v>7.9338237621135566E-2</v>
      </c>
      <c r="AM21" s="28">
        <v>2.4317512834749033E-2</v>
      </c>
      <c r="AN21" s="29">
        <v>3.3820836234090823E-2</v>
      </c>
      <c r="AO21" s="28">
        <v>9.324496711134489E-2</v>
      </c>
      <c r="AP21" s="29">
        <v>0.129685251273705</v>
      </c>
      <c r="AQ21" s="28">
        <v>9.324496711134489E-2</v>
      </c>
      <c r="AR21" s="29">
        <v>0.129685251273705</v>
      </c>
    </row>
    <row r="22" spans="2:44" x14ac:dyDescent="0.25">
      <c r="B22" s="10" t="s">
        <v>47</v>
      </c>
      <c r="C22" s="28">
        <v>0</v>
      </c>
      <c r="D22" s="29">
        <v>0</v>
      </c>
      <c r="E22" s="28">
        <v>1.0002908241005803E-2</v>
      </c>
      <c r="F22" s="29">
        <v>1.2413833676733432E-2</v>
      </c>
      <c r="G22" s="28">
        <v>4.8319720265581623E-3</v>
      </c>
      <c r="H22" s="29">
        <v>5.996585755173367E-3</v>
      </c>
      <c r="I22" s="28">
        <v>4.8319720265581623E-3</v>
      </c>
      <c r="J22" s="29">
        <v>5.996585755173367E-3</v>
      </c>
      <c r="K22" s="28">
        <v>1.7338712512698695E-2</v>
      </c>
      <c r="L22" s="29">
        <v>2.1517731455236833E-2</v>
      </c>
      <c r="M22" s="28">
        <v>1.2173357082453817E-2</v>
      </c>
      <c r="N22" s="29">
        <v>1.5107409412152384E-2</v>
      </c>
      <c r="O22" s="28">
        <v>1.2485666594337808E-2</v>
      </c>
      <c r="P22" s="29">
        <v>1.5494992527260276E-2</v>
      </c>
      <c r="Q22" s="28">
        <v>3.0611503207553792E-3</v>
      </c>
      <c r="R22" s="29">
        <v>3.7989562660942777E-3</v>
      </c>
      <c r="S22" s="28">
        <v>3.0611503207553792E-3</v>
      </c>
      <c r="T22" s="29">
        <v>3.7989562660942777E-3</v>
      </c>
      <c r="U22" s="28">
        <v>5.127505571469948E-2</v>
      </c>
      <c r="V22" s="29">
        <v>6.3633495186747435E-2</v>
      </c>
      <c r="W22" s="28">
        <v>5.127505571469948E-2</v>
      </c>
      <c r="X22" s="29">
        <v>6.3633495186747435E-2</v>
      </c>
      <c r="Y22" s="28">
        <v>5.129764932400116E-2</v>
      </c>
      <c r="Z22" s="29">
        <v>6.3661534363081973E-2</v>
      </c>
      <c r="AA22" s="28">
        <v>5.0206714235096372E-2</v>
      </c>
      <c r="AB22" s="29">
        <v>6.230765942796479E-2</v>
      </c>
      <c r="AC22" s="28">
        <v>5.0206714235096372E-2</v>
      </c>
      <c r="AD22" s="29">
        <v>6.230765942796479E-2</v>
      </c>
      <c r="AE22" s="28">
        <v>4.7719613505784242E-2</v>
      </c>
      <c r="AF22" s="29">
        <v>5.9221111591366782E-2</v>
      </c>
      <c r="AG22" s="28">
        <v>4.8519047997094722E-2</v>
      </c>
      <c r="AH22" s="29">
        <v>6.0213227741137132E-2</v>
      </c>
      <c r="AI22" s="28">
        <v>4.8519047997094722E-2</v>
      </c>
      <c r="AJ22" s="29">
        <v>6.0213227741137132E-2</v>
      </c>
      <c r="AK22" s="28">
        <v>4.8519047997094722E-2</v>
      </c>
      <c r="AL22" s="29">
        <v>6.0213227741137132E-2</v>
      </c>
      <c r="AM22" s="28">
        <v>1.8874844444582761E-2</v>
      </c>
      <c r="AN22" s="29">
        <v>3.0671085118308739E-2</v>
      </c>
      <c r="AO22" s="28">
        <v>9.093094797423662E-2</v>
      </c>
      <c r="AP22" s="29">
        <v>0.14776020291954017</v>
      </c>
      <c r="AQ22" s="28">
        <v>9.093094797423662E-2</v>
      </c>
      <c r="AR22" s="29">
        <v>0.14776020291954017</v>
      </c>
    </row>
    <row r="23" spans="2:44" x14ac:dyDescent="0.25">
      <c r="B23" s="10" t="s">
        <v>48</v>
      </c>
      <c r="C23" s="28">
        <v>0</v>
      </c>
      <c r="D23" s="29">
        <v>0</v>
      </c>
      <c r="E23" s="28">
        <v>1.0117928816326227E-2</v>
      </c>
      <c r="F23" s="29">
        <v>1.4196041723971486E-2</v>
      </c>
      <c r="G23" s="28">
        <v>3.6602727268075785E-3</v>
      </c>
      <c r="H23" s="29">
        <v>5.1355752045845193E-3</v>
      </c>
      <c r="I23" s="28">
        <v>3.6602727268075785E-3</v>
      </c>
      <c r="J23" s="29">
        <v>5.1355752045845193E-3</v>
      </c>
      <c r="K23" s="28">
        <v>1.8379250703100425E-2</v>
      </c>
      <c r="L23" s="29">
        <v>2.5787156104077225E-2</v>
      </c>
      <c r="M23" s="28">
        <v>1.3868195677366746E-2</v>
      </c>
      <c r="N23" s="29">
        <v>1.9457883925257935E-2</v>
      </c>
      <c r="O23" s="28">
        <v>1.415335369136117E-2</v>
      </c>
      <c r="P23" s="29">
        <v>1.9857977179329689E-2</v>
      </c>
      <c r="Q23" s="28">
        <v>2.9602094557472647E-3</v>
      </c>
      <c r="R23" s="29">
        <v>4.1533457793927475E-3</v>
      </c>
      <c r="S23" s="28">
        <v>2.9602094557472647E-3</v>
      </c>
      <c r="T23" s="29">
        <v>4.1533457793927475E-3</v>
      </c>
      <c r="U23" s="28">
        <v>4.1899896304166795E-2</v>
      </c>
      <c r="V23" s="29">
        <v>5.8787987834451494E-2</v>
      </c>
      <c r="W23" s="28">
        <v>4.1899896304166795E-2</v>
      </c>
      <c r="X23" s="29">
        <v>5.8787987834451494E-2</v>
      </c>
      <c r="Y23" s="28">
        <v>4.1921789213883898E-2</v>
      </c>
      <c r="Z23" s="29">
        <v>5.8818704858206505E-2</v>
      </c>
      <c r="AA23" s="28">
        <v>4.021599570715173E-2</v>
      </c>
      <c r="AB23" s="29">
        <v>5.6425377504986329E-2</v>
      </c>
      <c r="AC23" s="28">
        <v>4.021599570715173E-2</v>
      </c>
      <c r="AD23" s="29">
        <v>5.6425377504986329E-2</v>
      </c>
      <c r="AE23" s="28">
        <v>3.8541272255332215E-2</v>
      </c>
      <c r="AF23" s="29">
        <v>5.4075643243189253E-2</v>
      </c>
      <c r="AG23" s="28">
        <v>3.9189696465397938E-2</v>
      </c>
      <c r="AH23" s="29">
        <v>5.498542006688778E-2</v>
      </c>
      <c r="AI23" s="28">
        <v>3.9189696465397938E-2</v>
      </c>
      <c r="AJ23" s="29">
        <v>5.498542006688778E-2</v>
      </c>
      <c r="AK23" s="28">
        <v>3.9189696465397938E-2</v>
      </c>
      <c r="AL23" s="29">
        <v>5.498542006688778E-2</v>
      </c>
      <c r="AM23" s="28">
        <v>1.9368406019794282E-2</v>
      </c>
      <c r="AN23" s="29">
        <v>2.847989856013533E-2</v>
      </c>
      <c r="AO23" s="28">
        <v>9.4733998294411981E-2</v>
      </c>
      <c r="AP23" s="29">
        <v>0.13929977814712879</v>
      </c>
      <c r="AQ23" s="28">
        <v>9.4733998294411981E-2</v>
      </c>
      <c r="AR23" s="29">
        <v>0.13929977814712879</v>
      </c>
    </row>
    <row r="24" spans="2:44" x14ac:dyDescent="0.25">
      <c r="B24" s="10" t="s">
        <v>49</v>
      </c>
      <c r="C24" s="28">
        <v>0</v>
      </c>
      <c r="D24" s="29">
        <v>0</v>
      </c>
      <c r="E24" s="28">
        <v>9.5134526278068954E-3</v>
      </c>
      <c r="F24" s="29">
        <v>1.6597968069554936E-2</v>
      </c>
      <c r="G24" s="28">
        <v>1.1366768027372132E-3</v>
      </c>
      <c r="H24" s="29">
        <v>1.9831417693814135E-3</v>
      </c>
      <c r="I24" s="28">
        <v>1.1366768027372132E-3</v>
      </c>
      <c r="J24" s="29">
        <v>1.9831417693814135E-3</v>
      </c>
      <c r="K24" s="28">
        <v>2.2483326534033399E-2</v>
      </c>
      <c r="L24" s="29">
        <v>3.9226298853740627E-2</v>
      </c>
      <c r="M24" s="28">
        <v>1.6383195365752279E-2</v>
      </c>
      <c r="N24" s="29">
        <v>2.8583497936723212E-2</v>
      </c>
      <c r="O24" s="28">
        <v>1.6612475304867091E-2</v>
      </c>
      <c r="P24" s="29">
        <v>2.898351896560758E-2</v>
      </c>
      <c r="Q24" s="28">
        <v>3.42757788335879E-3</v>
      </c>
      <c r="R24" s="29">
        <v>5.980040106324136E-3</v>
      </c>
      <c r="S24" s="28">
        <v>3.42757788335879E-3</v>
      </c>
      <c r="T24" s="29">
        <v>5.980040106324136E-3</v>
      </c>
      <c r="U24" s="28">
        <v>2.3986831261732622E-2</v>
      </c>
      <c r="V24" s="29">
        <v>4.1849439414701317E-2</v>
      </c>
      <c r="W24" s="28">
        <v>2.3986831261732622E-2</v>
      </c>
      <c r="X24" s="29">
        <v>4.1849439414701317E-2</v>
      </c>
      <c r="Y24" s="28">
        <v>2.4016579515149905E-2</v>
      </c>
      <c r="Z24" s="29">
        <v>4.1901340714856516E-2</v>
      </c>
      <c r="AA24" s="28">
        <v>2.1513883401400591E-2</v>
      </c>
      <c r="AB24" s="29">
        <v>3.7534926983799899E-2</v>
      </c>
      <c r="AC24" s="28">
        <v>2.1513883401400591E-2</v>
      </c>
      <c r="AD24" s="29">
        <v>3.7534926983799899E-2</v>
      </c>
      <c r="AE24" s="28">
        <v>2.0870941030978418E-2</v>
      </c>
      <c r="AF24" s="29">
        <v>3.6413195752003302E-2</v>
      </c>
      <c r="AG24" s="28">
        <v>2.1182674431398762E-2</v>
      </c>
      <c r="AH24" s="29">
        <v>3.695707201110876E-2</v>
      </c>
      <c r="AI24" s="28">
        <v>2.1182674431398762E-2</v>
      </c>
      <c r="AJ24" s="29">
        <v>3.695707201110876E-2</v>
      </c>
      <c r="AK24" s="28">
        <v>2.1182674431398762E-2</v>
      </c>
      <c r="AL24" s="29">
        <v>3.695707201110876E-2</v>
      </c>
      <c r="AM24" s="28">
        <v>1.61353149698229E-3</v>
      </c>
      <c r="AN24" s="29">
        <v>2.916445814431734E-3</v>
      </c>
      <c r="AO24" s="28">
        <v>8.8180855961443427E-2</v>
      </c>
      <c r="AP24" s="29">
        <v>0.15938622131812319</v>
      </c>
      <c r="AQ24" s="28">
        <v>8.8180855961443427E-2</v>
      </c>
      <c r="AR24" s="29">
        <v>0.15938622131812319</v>
      </c>
    </row>
    <row r="25" spans="2:44" x14ac:dyDescent="0.25">
      <c r="B25" s="10" t="s">
        <v>50</v>
      </c>
      <c r="C25" s="28">
        <v>0</v>
      </c>
      <c r="D25" s="29">
        <v>0</v>
      </c>
      <c r="E25" s="28">
        <v>2.0819967863334732E-3</v>
      </c>
      <c r="F25" s="29">
        <v>2.2741513834338534E-2</v>
      </c>
      <c r="G25" s="28">
        <v>-2.9731728766246857E-4</v>
      </c>
      <c r="H25" s="29">
        <v>-3.2475771600353198E-3</v>
      </c>
      <c r="I25" s="28">
        <v>-2.9731728766246857E-4</v>
      </c>
      <c r="J25" s="29">
        <v>-3.2475771600353198E-3</v>
      </c>
      <c r="K25" s="28">
        <v>3.5800892365157821E-2</v>
      </c>
      <c r="L25" s="29">
        <v>0.39105079044703395</v>
      </c>
      <c r="M25" s="28">
        <v>3.3401972683979819E-2</v>
      </c>
      <c r="N25" s="29">
        <v>0.36484754869609404</v>
      </c>
      <c r="O25" s="28">
        <v>3.3896965109394772E-2</v>
      </c>
      <c r="P25" s="29">
        <v>0.37025431837237655</v>
      </c>
      <c r="Q25" s="28">
        <v>3.3534913781333886E-2</v>
      </c>
      <c r="R25" s="29">
        <v>0.36629965555066413</v>
      </c>
      <c r="S25" s="28">
        <v>3.3534913781333886E-2</v>
      </c>
      <c r="T25" s="29">
        <v>0.36629965555066413</v>
      </c>
      <c r="U25" s="28">
        <v>8.0863043386708133E-2</v>
      </c>
      <c r="V25" s="29">
        <v>0.88326169950723887</v>
      </c>
      <c r="W25" s="28">
        <v>8.0863043386708133E-2</v>
      </c>
      <c r="X25" s="29">
        <v>0.88326169950723887</v>
      </c>
      <c r="Y25" s="28">
        <v>8.0868690198713011E-2</v>
      </c>
      <c r="Z25" s="29">
        <v>0.88332337926302529</v>
      </c>
      <c r="AA25" s="28">
        <v>8.4066311794803061E-2</v>
      </c>
      <c r="AB25" s="29">
        <v>0.91825078945010929</v>
      </c>
      <c r="AC25" s="28">
        <v>8.4066311794803061E-2</v>
      </c>
      <c r="AD25" s="29">
        <v>0.91825078945010929</v>
      </c>
      <c r="AE25" s="28">
        <v>7.7785183910058509E-2</v>
      </c>
      <c r="AF25" s="29">
        <v>0.84964244306657832</v>
      </c>
      <c r="AG25" s="28">
        <v>7.7886829896936627E-2</v>
      </c>
      <c r="AH25" s="29">
        <v>0.85075271548965148</v>
      </c>
      <c r="AI25" s="28">
        <v>7.7886829896936627E-2</v>
      </c>
      <c r="AJ25" s="29">
        <v>0.85075271548965148</v>
      </c>
      <c r="AK25" s="28">
        <v>7.7886829896936627E-2</v>
      </c>
      <c r="AL25" s="29">
        <v>0.85075271548965148</v>
      </c>
      <c r="AM25" s="28">
        <v>7.2780513665407609E-2</v>
      </c>
      <c r="AN25" s="29">
        <v>0.97797795941721688</v>
      </c>
      <c r="AO25" s="28">
        <v>7.2792425132522931E-2</v>
      </c>
      <c r="AP25" s="29">
        <v>0.97813801808837297</v>
      </c>
      <c r="AQ25" s="28">
        <v>7.2792425132522931E-2</v>
      </c>
      <c r="AR25" s="29">
        <v>0.97813801808837297</v>
      </c>
    </row>
    <row r="26" spans="2:44" x14ac:dyDescent="0.25">
      <c r="B26" s="10" t="s">
        <v>51</v>
      </c>
      <c r="C26" s="28">
        <v>0</v>
      </c>
      <c r="D26" s="29">
        <v>0</v>
      </c>
      <c r="E26" s="28">
        <v>7.4760782439087237E-3</v>
      </c>
      <c r="F26" s="29">
        <v>1.3193940054118114E-2</v>
      </c>
      <c r="G26" s="28">
        <v>-5.0851039278879684E-3</v>
      </c>
      <c r="H26" s="29">
        <v>-8.9742983158553891E-3</v>
      </c>
      <c r="I26" s="28">
        <v>-5.0851039278879684E-3</v>
      </c>
      <c r="J26" s="29">
        <v>-8.9742983158553891E-3</v>
      </c>
      <c r="K26" s="28">
        <v>1.9797450230037095E-2</v>
      </c>
      <c r="L26" s="29">
        <v>3.493895636690536E-2</v>
      </c>
      <c r="M26" s="28">
        <v>9.0742208752463416E-3</v>
      </c>
      <c r="N26" s="29">
        <v>1.6014375767585687E-2</v>
      </c>
      <c r="O26" s="28">
        <v>9.3915829482458246E-3</v>
      </c>
      <c r="P26" s="29">
        <v>1.6574463025904596E-2</v>
      </c>
      <c r="Q26" s="28">
        <v>-1.1603283960152422E-2</v>
      </c>
      <c r="R26" s="29">
        <v>-2.047771946821153E-2</v>
      </c>
      <c r="S26" s="28">
        <v>-1.1603283960152422E-2</v>
      </c>
      <c r="T26" s="29">
        <v>-2.047771946821153E-2</v>
      </c>
      <c r="U26" s="28">
        <v>-1.2326016832846287E-2</v>
      </c>
      <c r="V26" s="29">
        <v>-2.175321363592353E-2</v>
      </c>
      <c r="W26" s="28">
        <v>-1.2326016832846287E-2</v>
      </c>
      <c r="X26" s="29">
        <v>-2.175321363592353E-2</v>
      </c>
      <c r="Y26" s="28">
        <v>-1.2278685777502019E-2</v>
      </c>
      <c r="Z26" s="29">
        <v>-2.1669682794412948E-2</v>
      </c>
      <c r="AA26" s="28">
        <v>-1.6145545060632371E-2</v>
      </c>
      <c r="AB26" s="29">
        <v>-2.8493997350096389E-2</v>
      </c>
      <c r="AC26" s="28">
        <v>-1.6145545060632371E-2</v>
      </c>
      <c r="AD26" s="29">
        <v>-2.8493997350096389E-2</v>
      </c>
      <c r="AE26" s="28">
        <v>-1.3789148129027762E-2</v>
      </c>
      <c r="AF26" s="29">
        <v>-2.4335378506770144E-2</v>
      </c>
      <c r="AG26" s="28">
        <v>-1.408181380539586E-2</v>
      </c>
      <c r="AH26" s="29">
        <v>-2.485188104512237E-2</v>
      </c>
      <c r="AI26" s="28">
        <v>-1.408181380539586E-2</v>
      </c>
      <c r="AJ26" s="29">
        <v>-2.485188104512237E-2</v>
      </c>
      <c r="AK26" s="28">
        <v>-1.408181380539586E-2</v>
      </c>
      <c r="AL26" s="29">
        <v>-2.485188104512237E-2</v>
      </c>
      <c r="AM26" s="28">
        <v>-2.9131297805332967E-2</v>
      </c>
      <c r="AN26" s="29">
        <v>-5.6067022499515673E-2</v>
      </c>
      <c r="AO26" s="28">
        <v>8.4833749753222998E-2</v>
      </c>
      <c r="AP26" s="29">
        <v>0.16327373356025099</v>
      </c>
      <c r="AQ26" s="28">
        <v>8.4833749753222998E-2</v>
      </c>
      <c r="AR26" s="29">
        <v>0.16327373356025099</v>
      </c>
    </row>
    <row r="27" spans="2:44" x14ac:dyDescent="0.25">
      <c r="B27" s="10" t="s">
        <v>52</v>
      </c>
      <c r="C27" s="28">
        <v>0</v>
      </c>
      <c r="D27" s="29">
        <v>0</v>
      </c>
      <c r="E27" s="28">
        <v>7.6147503391941207E-3</v>
      </c>
      <c r="F27" s="29">
        <v>1.3142528022364708E-2</v>
      </c>
      <c r="G27" s="28">
        <v>-5.0241060405757931E-3</v>
      </c>
      <c r="H27" s="29">
        <v>-8.6712566380191536E-3</v>
      </c>
      <c r="I27" s="28">
        <v>-5.0241060405757931E-3</v>
      </c>
      <c r="J27" s="29">
        <v>-8.6712566380191536E-3</v>
      </c>
      <c r="K27" s="28">
        <v>2.2172140103791316E-2</v>
      </c>
      <c r="L27" s="29">
        <v>3.8267567503822875E-2</v>
      </c>
      <c r="M27" s="28">
        <v>1.1786776322358916E-2</v>
      </c>
      <c r="N27" s="29">
        <v>2.0343153906519307E-2</v>
      </c>
      <c r="O27" s="28">
        <v>1.2022645716192937E-2</v>
      </c>
      <c r="P27" s="29">
        <v>2.0750248030422913E-2</v>
      </c>
      <c r="Q27" s="28">
        <v>-8.9997040823547314E-3</v>
      </c>
      <c r="R27" s="29">
        <v>-1.553286159449474E-2</v>
      </c>
      <c r="S27" s="28">
        <v>-8.9997040823547314E-3</v>
      </c>
      <c r="T27" s="29">
        <v>-1.553286159449474E-2</v>
      </c>
      <c r="U27" s="28">
        <v>-5.0816879012298699E-3</v>
      </c>
      <c r="V27" s="29">
        <v>-8.7706389136705809E-3</v>
      </c>
      <c r="W27" s="28">
        <v>-5.0816879012298699E-3</v>
      </c>
      <c r="X27" s="29">
        <v>-8.7706389136705809E-3</v>
      </c>
      <c r="Y27" s="28">
        <v>-5.035797423612598E-3</v>
      </c>
      <c r="Z27" s="29">
        <v>-8.6914351497677789E-3</v>
      </c>
      <c r="AA27" s="28">
        <v>-9.6216266196589295E-3</v>
      </c>
      <c r="AB27" s="29">
        <v>-1.6606256520154794E-2</v>
      </c>
      <c r="AC27" s="28">
        <v>-9.6216266196589295E-3</v>
      </c>
      <c r="AD27" s="29">
        <v>-1.6606256520154794E-2</v>
      </c>
      <c r="AE27" s="28">
        <v>-7.4810379047955955E-3</v>
      </c>
      <c r="AF27" s="29">
        <v>-1.291174968588038E-2</v>
      </c>
      <c r="AG27" s="28">
        <v>-7.7619785468757696E-3</v>
      </c>
      <c r="AH27" s="29">
        <v>-1.3396633640926581E-2</v>
      </c>
      <c r="AI27" s="28">
        <v>-7.7619785468757696E-3</v>
      </c>
      <c r="AJ27" s="29">
        <v>-1.3396633640926581E-2</v>
      </c>
      <c r="AK27" s="28">
        <v>-7.7619785468757696E-3</v>
      </c>
      <c r="AL27" s="29">
        <v>-1.3396633640926581E-2</v>
      </c>
      <c r="AM27" s="28">
        <v>-2.3938329198564534E-2</v>
      </c>
      <c r="AN27" s="29">
        <v>-4.148051974271505E-2</v>
      </c>
      <c r="AO27" s="28">
        <v>0.10506094963340962</v>
      </c>
      <c r="AP27" s="29">
        <v>0.18205041627209217</v>
      </c>
      <c r="AQ27" s="28">
        <v>0.10506094963340962</v>
      </c>
      <c r="AR27" s="29">
        <v>0.18205041627209217</v>
      </c>
    </row>
    <row r="28" spans="2:44" x14ac:dyDescent="0.25">
      <c r="B28" s="10" t="s">
        <v>53</v>
      </c>
      <c r="C28" s="28">
        <v>0</v>
      </c>
      <c r="D28" s="29">
        <v>0</v>
      </c>
      <c r="E28" s="28">
        <v>7.2389932946448354E-3</v>
      </c>
      <c r="F28" s="29">
        <v>1.2701530818247875E-2</v>
      </c>
      <c r="G28" s="28">
        <v>-4.5410864121548933E-3</v>
      </c>
      <c r="H28" s="29">
        <v>-7.9677859426914299E-3</v>
      </c>
      <c r="I28" s="28">
        <v>-4.5410864121548933E-3</v>
      </c>
      <c r="J28" s="29">
        <v>-7.9677859426914299E-3</v>
      </c>
      <c r="K28" s="28">
        <v>2.3556946328804562E-2</v>
      </c>
      <c r="L28" s="29">
        <v>4.1332995846323772E-2</v>
      </c>
      <c r="M28" s="28">
        <v>1.4047548590358616E-2</v>
      </c>
      <c r="N28" s="29">
        <v>2.4647815528889394E-2</v>
      </c>
      <c r="O28" s="28">
        <v>1.4338015505275026E-2</v>
      </c>
      <c r="P28" s="29">
        <v>2.5157468504286129E-2</v>
      </c>
      <c r="Q28" s="28">
        <v>-5.1681155258667122E-3</v>
      </c>
      <c r="R28" s="29">
        <v>-9.0679706351735057E-3</v>
      </c>
      <c r="S28" s="28">
        <v>-5.1681155258667122E-3</v>
      </c>
      <c r="T28" s="29">
        <v>-9.0679706351735057E-3</v>
      </c>
      <c r="U28" s="28">
        <v>5.2653908558708551E-3</v>
      </c>
      <c r="V28" s="29">
        <v>9.2386498376009207E-3</v>
      </c>
      <c r="W28" s="28">
        <v>5.2653908558708551E-3</v>
      </c>
      <c r="X28" s="29">
        <v>9.2386498376009207E-3</v>
      </c>
      <c r="Y28" s="28">
        <v>5.3128983492811699E-3</v>
      </c>
      <c r="Z28" s="29">
        <v>9.3220064408037207E-3</v>
      </c>
      <c r="AA28" s="28">
        <v>9.833211128864594E-4</v>
      </c>
      <c r="AB28" s="29">
        <v>1.7253342987346709E-3</v>
      </c>
      <c r="AC28" s="28">
        <v>9.833211128864594E-4</v>
      </c>
      <c r="AD28" s="29">
        <v>1.7253342987346709E-3</v>
      </c>
      <c r="AE28" s="28">
        <v>2.4024673444349443E-3</v>
      </c>
      <c r="AF28" s="29">
        <v>4.2153669402829053E-3</v>
      </c>
      <c r="AG28" s="28">
        <v>2.1887787499936806E-3</v>
      </c>
      <c r="AH28" s="29">
        <v>3.8404291336942009E-3</v>
      </c>
      <c r="AI28" s="28">
        <v>2.1887787499936806E-3</v>
      </c>
      <c r="AJ28" s="29">
        <v>3.8404291336942009E-3</v>
      </c>
      <c r="AK28" s="28">
        <v>2.1887787499936806E-3</v>
      </c>
      <c r="AL28" s="29">
        <v>3.8404291336942009E-3</v>
      </c>
      <c r="AM28" s="28">
        <v>-1.7615935817318573E-2</v>
      </c>
      <c r="AN28" s="29">
        <v>-3.1663364308944342E-2</v>
      </c>
      <c r="AO28" s="28">
        <v>0.10589876834730672</v>
      </c>
      <c r="AP28" s="29">
        <v>0.19034533940301723</v>
      </c>
      <c r="AQ28" s="28">
        <v>0.10589876834730672</v>
      </c>
      <c r="AR28" s="29">
        <v>0.19034533940301723</v>
      </c>
    </row>
    <row r="29" spans="2:44" x14ac:dyDescent="0.25">
      <c r="B29" s="10" t="s">
        <v>54</v>
      </c>
      <c r="C29" s="28">
        <v>0</v>
      </c>
      <c r="D29" s="29">
        <v>0</v>
      </c>
      <c r="E29" s="28">
        <v>7.6254003093494394E-3</v>
      </c>
      <c r="F29" s="29">
        <v>1.3040380666580198E-2</v>
      </c>
      <c r="G29" s="28">
        <v>-4.959730007123242E-3</v>
      </c>
      <c r="H29" s="29">
        <v>-8.4817537011203648E-3</v>
      </c>
      <c r="I29" s="28">
        <v>-4.959730007123242E-3</v>
      </c>
      <c r="J29" s="29">
        <v>-8.4817537011203648E-3</v>
      </c>
      <c r="K29" s="28">
        <v>2.3979355437343086E-2</v>
      </c>
      <c r="L29" s="29">
        <v>4.1007673086851826E-2</v>
      </c>
      <c r="M29" s="28">
        <v>1.3722810021919996E-2</v>
      </c>
      <c r="N29" s="29">
        <v>2.346770782401908E-2</v>
      </c>
      <c r="O29" s="28">
        <v>1.4226921279379745E-2</v>
      </c>
      <c r="P29" s="29">
        <v>2.4329800622940212E-2</v>
      </c>
      <c r="Q29" s="28">
        <v>-6.5089141720275911E-3</v>
      </c>
      <c r="R29" s="29">
        <v>-1.1131050841392431E-2</v>
      </c>
      <c r="S29" s="28">
        <v>-6.5089141720275911E-3</v>
      </c>
      <c r="T29" s="29">
        <v>-1.1131050841392431E-2</v>
      </c>
      <c r="U29" s="28">
        <v>3.2426415690944843E-4</v>
      </c>
      <c r="V29" s="29">
        <v>5.5453194207299994E-4</v>
      </c>
      <c r="W29" s="28">
        <v>3.2426415690944843E-4</v>
      </c>
      <c r="X29" s="29">
        <v>5.5453194207299994E-4</v>
      </c>
      <c r="Y29" s="28">
        <v>3.6876995973478266E-4</v>
      </c>
      <c r="Z29" s="29">
        <v>6.3064238705523579E-4</v>
      </c>
      <c r="AA29" s="28">
        <v>-4.5311829259516712E-3</v>
      </c>
      <c r="AB29" s="29">
        <v>-7.7488850194356029E-3</v>
      </c>
      <c r="AC29" s="28">
        <v>-4.5311829259516712E-3</v>
      </c>
      <c r="AD29" s="29">
        <v>-7.7488850194356029E-3</v>
      </c>
      <c r="AE29" s="28">
        <v>-2.6117340927013233E-3</v>
      </c>
      <c r="AF29" s="29">
        <v>-4.4663893549237166E-3</v>
      </c>
      <c r="AG29" s="28">
        <v>-2.898179675982826E-3</v>
      </c>
      <c r="AH29" s="29">
        <v>-4.956246843673906E-3</v>
      </c>
      <c r="AI29" s="28">
        <v>-2.898179675982826E-3</v>
      </c>
      <c r="AJ29" s="29">
        <v>-4.956246843673906E-3</v>
      </c>
      <c r="AK29" s="28">
        <v>-2.898179675982826E-3</v>
      </c>
      <c r="AL29" s="29">
        <v>-4.956246843673906E-3</v>
      </c>
      <c r="AM29" s="28">
        <v>-1.9270929462713915E-2</v>
      </c>
      <c r="AN29" s="29">
        <v>-3.3539099520850879E-2</v>
      </c>
      <c r="AO29" s="28">
        <v>0.1091972141860087</v>
      </c>
      <c r="AP29" s="29">
        <v>0.19004668358474053</v>
      </c>
      <c r="AQ29" s="28">
        <v>0.1091972141860087</v>
      </c>
      <c r="AR29" s="29">
        <v>0.19004668358474053</v>
      </c>
    </row>
    <row r="30" spans="2:44" x14ac:dyDescent="0.25">
      <c r="B30" s="10" t="s">
        <v>39</v>
      </c>
      <c r="C30" s="28">
        <v>0</v>
      </c>
      <c r="D30" s="29">
        <v>0</v>
      </c>
      <c r="E30" s="28">
        <v>-3.3444935624131089E-2</v>
      </c>
      <c r="F30" s="29">
        <v>-7.7771871358160549E-2</v>
      </c>
      <c r="G30" s="28">
        <v>2.7822483318278302E-2</v>
      </c>
      <c r="H30" s="29">
        <v>6.4697585841142491E-2</v>
      </c>
      <c r="I30" s="28">
        <v>2.7822483318278302E-2</v>
      </c>
      <c r="J30" s="29">
        <v>6.4697585841142491E-2</v>
      </c>
      <c r="K30" s="28">
        <v>1.685054105850603E-2</v>
      </c>
      <c r="L30" s="29">
        <v>3.918375344612679E-2</v>
      </c>
      <c r="M30" s="28">
        <v>3.9547303115224919E-2</v>
      </c>
      <c r="N30" s="29">
        <v>9.1962137556644397E-2</v>
      </c>
      <c r="O30" s="28">
        <v>3.9547303115224919E-2</v>
      </c>
      <c r="P30" s="29">
        <v>9.1962137556644397E-2</v>
      </c>
      <c r="Q30" s="28">
        <v>4.6853687642483655E-2</v>
      </c>
      <c r="R30" s="29">
        <v>0.10895218962112541</v>
      </c>
      <c r="S30" s="28">
        <v>4.6853687642483655E-2</v>
      </c>
      <c r="T30" s="29">
        <v>0.10895218962112541</v>
      </c>
      <c r="U30" s="28">
        <v>5.7181958917209563E-2</v>
      </c>
      <c r="V30" s="29">
        <v>0.13296924840567348</v>
      </c>
      <c r="W30" s="28">
        <v>5.7181958917209563E-2</v>
      </c>
      <c r="X30" s="29">
        <v>0.13296924840567348</v>
      </c>
      <c r="Y30" s="28">
        <v>5.7181958917209563E-2</v>
      </c>
      <c r="Z30" s="29">
        <v>0.13296924840567348</v>
      </c>
      <c r="AA30" s="28">
        <v>5.4409509657735278E-2</v>
      </c>
      <c r="AB30" s="29">
        <v>0.12652227629670953</v>
      </c>
      <c r="AC30" s="28">
        <v>5.4409509657735278E-2</v>
      </c>
      <c r="AD30" s="29">
        <v>0.12652227629670953</v>
      </c>
      <c r="AE30" s="28">
        <v>5.4197443321889027E-2</v>
      </c>
      <c r="AF30" s="29">
        <v>0.12602914346559313</v>
      </c>
      <c r="AG30" s="28">
        <v>5.4614081124323643E-2</v>
      </c>
      <c r="AH30" s="29">
        <v>0.12699798077890323</v>
      </c>
      <c r="AI30" s="28">
        <v>5.4614081124323643E-2</v>
      </c>
      <c r="AJ30" s="29">
        <v>0.12699798077890323</v>
      </c>
      <c r="AK30" s="28">
        <v>5.4614081124323643E-2</v>
      </c>
      <c r="AL30" s="29">
        <v>0.12699798077890323</v>
      </c>
      <c r="AM30" s="28">
        <v>8.5317685177873637E-2</v>
      </c>
      <c r="AN30" s="29">
        <v>0.19313307019261217</v>
      </c>
      <c r="AO30" s="28">
        <v>0.18471277658234864</v>
      </c>
      <c r="AP30" s="29">
        <v>0.41813307019261226</v>
      </c>
      <c r="AQ30" s="28">
        <v>0.18471277658234864</v>
      </c>
      <c r="AR30" s="29">
        <v>0.41813307019261226</v>
      </c>
    </row>
    <row r="31" spans="2:44" ht="7.5" customHeight="1" x14ac:dyDescent="0.25"/>
    <row r="32" spans="2:44" ht="3" customHeight="1" thickBot="1" x14ac:dyDescent="0.3"/>
    <row r="33" spans="2:44" ht="97.5" customHeight="1" thickBot="1" x14ac:dyDescent="0.3">
      <c r="C33" s="53" t="s">
        <v>58</v>
      </c>
      <c r="D33" s="54"/>
      <c r="E33" s="53" t="s">
        <v>34</v>
      </c>
      <c r="F33" s="54"/>
      <c r="G33" s="53" t="s">
        <v>35</v>
      </c>
      <c r="H33" s="54"/>
      <c r="I33" s="53" t="s">
        <v>36</v>
      </c>
      <c r="J33" s="54"/>
      <c r="K33" s="53" t="s">
        <v>21</v>
      </c>
      <c r="L33" s="54"/>
      <c r="M33" s="53" t="s">
        <v>22</v>
      </c>
      <c r="N33" s="54"/>
      <c r="O33" s="53" t="s">
        <v>23</v>
      </c>
      <c r="P33" s="54"/>
      <c r="Q33" s="53" t="s">
        <v>24</v>
      </c>
      <c r="R33" s="54"/>
      <c r="S33" s="53" t="s">
        <v>25</v>
      </c>
      <c r="T33" s="54"/>
      <c r="U33" s="53" t="s">
        <v>26</v>
      </c>
      <c r="V33" s="54"/>
      <c r="W33" s="53" t="s">
        <v>56</v>
      </c>
      <c r="X33" s="54"/>
      <c r="Y33" s="53" t="s">
        <v>27</v>
      </c>
      <c r="Z33" s="54"/>
      <c r="AA33" s="53" t="s">
        <v>28</v>
      </c>
      <c r="AB33" s="54"/>
      <c r="AC33" s="53" t="s">
        <v>29</v>
      </c>
      <c r="AD33" s="54"/>
      <c r="AE33" s="53" t="s">
        <v>30</v>
      </c>
      <c r="AF33" s="54"/>
      <c r="AG33" s="53" t="s">
        <v>31</v>
      </c>
      <c r="AH33" s="54"/>
      <c r="AI33" s="53" t="s">
        <v>32</v>
      </c>
      <c r="AJ33" s="54"/>
      <c r="AK33" s="53" t="s">
        <v>57</v>
      </c>
      <c r="AL33" s="54"/>
      <c r="AM33" s="53" t="str">
        <f>AM4</f>
        <v>Input 102-B: Volume forecasts for the charging year</v>
      </c>
      <c r="AN33" s="54"/>
      <c r="AO33" s="53" t="s">
        <v>33</v>
      </c>
      <c r="AP33" s="54"/>
      <c r="AQ33" s="57" t="s">
        <v>55</v>
      </c>
      <c r="AR33" s="54"/>
    </row>
    <row r="34" spans="2:44" ht="63.75" thickBot="1" x14ac:dyDescent="0.3">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2" t="s">
        <v>1</v>
      </c>
      <c r="AL34" s="3" t="s">
        <v>2</v>
      </c>
      <c r="AM34" s="40"/>
      <c r="AN34" s="40"/>
      <c r="AO34" s="2" t="s">
        <v>1</v>
      </c>
      <c r="AP34" s="3" t="s">
        <v>2</v>
      </c>
      <c r="AQ34" s="2" t="s">
        <v>1</v>
      </c>
      <c r="AR34" s="3" t="s">
        <v>2</v>
      </c>
    </row>
    <row r="35" spans="2:44" ht="5.25" customHeight="1" thickBot="1" x14ac:dyDescent="0.3"/>
    <row r="36" spans="2:44" x14ac:dyDescent="0.25">
      <c r="B36" s="9" t="s">
        <v>59</v>
      </c>
      <c r="C36" s="30">
        <v>0</v>
      </c>
      <c r="D36" s="31">
        <v>0</v>
      </c>
      <c r="E36" s="30">
        <v>7.1568839444235977E-4</v>
      </c>
      <c r="F36" s="31">
        <v>3.2148065908481627E-3</v>
      </c>
      <c r="G36" s="30">
        <v>-4.3821014748769427E-3</v>
      </c>
      <c r="H36" s="31">
        <v>-1.9683997690326471E-2</v>
      </c>
      <c r="I36" s="30">
        <v>0</v>
      </c>
      <c r="J36" s="31">
        <v>0</v>
      </c>
      <c r="K36" s="30">
        <v>-5.4335371969653767E-3</v>
      </c>
      <c r="L36" s="31">
        <v>-2.4406950466243416E-2</v>
      </c>
      <c r="M36" s="30">
        <v>2.1812196429159547E-3</v>
      </c>
      <c r="N36" s="31">
        <v>9.7978384707442245E-3</v>
      </c>
      <c r="O36" s="30">
        <v>0</v>
      </c>
      <c r="P36" s="31">
        <v>0</v>
      </c>
      <c r="Q36" s="30">
        <v>1.5120607321663648E-3</v>
      </c>
      <c r="R36" s="31">
        <v>6.7920380507464628E-3</v>
      </c>
      <c r="S36" s="30">
        <v>0</v>
      </c>
      <c r="T36" s="31">
        <v>0</v>
      </c>
      <c r="U36" s="30">
        <v>-2.053630388313743E-3</v>
      </c>
      <c r="V36" s="31">
        <v>-9.2247192476273554E-3</v>
      </c>
      <c r="W36" s="30">
        <v>0</v>
      </c>
      <c r="X36" s="31">
        <v>0</v>
      </c>
      <c r="Y36" s="30">
        <v>3.1839931619925821E-5</v>
      </c>
      <c r="Z36" s="31">
        <v>1.430220509632818E-4</v>
      </c>
      <c r="AA36" s="30">
        <v>1.9352352642312276E-3</v>
      </c>
      <c r="AB36" s="31">
        <v>8.6928992150818729E-3</v>
      </c>
      <c r="AC36" s="30">
        <v>0</v>
      </c>
      <c r="AD36" s="31">
        <v>0</v>
      </c>
      <c r="AE36" s="30">
        <v>-3.325229916464334E-4</v>
      </c>
      <c r="AF36" s="31">
        <v>-1.4936627636474853E-3</v>
      </c>
      <c r="AG36" s="30">
        <v>2.2597772419585826E-4</v>
      </c>
      <c r="AH36" s="31">
        <v>1.0150711996601558E-3</v>
      </c>
      <c r="AI36" s="30">
        <v>0</v>
      </c>
      <c r="AJ36" s="31">
        <v>0</v>
      </c>
      <c r="AK36" s="30">
        <v>0</v>
      </c>
      <c r="AL36" s="31">
        <v>0</v>
      </c>
      <c r="AM36" s="30">
        <v>2.6859595829884508E-3</v>
      </c>
      <c r="AN36" s="31">
        <v>1.2271680459484458E-2</v>
      </c>
      <c r="AO36" s="30">
        <v>5.1645126886868065E-2</v>
      </c>
      <c r="AP36" s="31">
        <v>0.22832340152386799</v>
      </c>
      <c r="AQ36" s="30">
        <v>4.8731316107625711E-2</v>
      </c>
      <c r="AR36" s="31">
        <v>0.21544142739355188</v>
      </c>
    </row>
    <row r="37" spans="2:44" x14ac:dyDescent="0.25">
      <c r="B37" s="10" t="s">
        <v>37</v>
      </c>
      <c r="C37" s="32">
        <v>0</v>
      </c>
      <c r="D37" s="33">
        <v>0</v>
      </c>
      <c r="E37" s="32">
        <v>-3.5356890995651424E-3</v>
      </c>
      <c r="F37" s="33">
        <v>-3.1220745256334004E-3</v>
      </c>
      <c r="G37" s="32">
        <v>4.6276379136501733E-3</v>
      </c>
      <c r="H37" s="33">
        <v>4.0862841831423857E-3</v>
      </c>
      <c r="I37" s="32">
        <v>0</v>
      </c>
      <c r="J37" s="33">
        <v>0</v>
      </c>
      <c r="K37" s="32">
        <v>-1.8060408550312435E-2</v>
      </c>
      <c r="L37" s="33">
        <v>-1.5947652598865991E-2</v>
      </c>
      <c r="M37" s="32">
        <v>-6.5024867144623633E-2</v>
      </c>
      <c r="N37" s="33">
        <v>-5.7418080472600108E-2</v>
      </c>
      <c r="O37" s="32">
        <v>0</v>
      </c>
      <c r="P37" s="33">
        <v>0</v>
      </c>
      <c r="Q37" s="32">
        <v>2.2058599665213174E-2</v>
      </c>
      <c r="R37" s="33">
        <v>1.9478124390059581E-2</v>
      </c>
      <c r="S37" s="32">
        <v>0</v>
      </c>
      <c r="T37" s="33">
        <v>0</v>
      </c>
      <c r="U37" s="32">
        <v>6.8844723066054714E-2</v>
      </c>
      <c r="V37" s="33">
        <v>6.079107920864768E-2</v>
      </c>
      <c r="W37" s="32">
        <v>0</v>
      </c>
      <c r="X37" s="33">
        <v>0</v>
      </c>
      <c r="Y37" s="32">
        <v>4.0531871605020697E-5</v>
      </c>
      <c r="Z37" s="33">
        <v>3.5790342490793492E-5</v>
      </c>
      <c r="AA37" s="32">
        <v>2.4099126497603152E-3</v>
      </c>
      <c r="AB37" s="33">
        <v>2.127994481681994E-3</v>
      </c>
      <c r="AC37" s="32">
        <v>0</v>
      </c>
      <c r="AD37" s="33">
        <v>0</v>
      </c>
      <c r="AE37" s="32">
        <v>-6.4424561807423508E-3</v>
      </c>
      <c r="AF37" s="33">
        <v>-5.6888000494383917E-3</v>
      </c>
      <c r="AG37" s="32">
        <v>7.8057753265303731E-4</v>
      </c>
      <c r="AH37" s="33">
        <v>6.8926343955921787E-4</v>
      </c>
      <c r="AI37" s="32">
        <v>0</v>
      </c>
      <c r="AJ37" s="33">
        <v>0</v>
      </c>
      <c r="AK37" s="32">
        <v>0</v>
      </c>
      <c r="AL37" s="33">
        <v>0</v>
      </c>
      <c r="AM37" s="32">
        <v>1.5357744848388588E-2</v>
      </c>
      <c r="AN37" s="33">
        <v>1.2606579330134982E-2</v>
      </c>
      <c r="AO37" s="32">
        <v>0</v>
      </c>
      <c r="AP37" s="33">
        <v>0</v>
      </c>
      <c r="AQ37" s="32">
        <v>2.1056306572081462E-2</v>
      </c>
      <c r="AR37" s="33">
        <v>1.7638507729178743E-2</v>
      </c>
    </row>
    <row r="38" spans="2:44" x14ac:dyDescent="0.25">
      <c r="B38" s="10" t="s">
        <v>60</v>
      </c>
      <c r="C38" s="32">
        <v>0</v>
      </c>
      <c r="D38" s="33">
        <v>0</v>
      </c>
      <c r="E38" s="32">
        <v>-2.7859207730818847E-2</v>
      </c>
      <c r="F38" s="33">
        <v>-8.3629753795171791E-2</v>
      </c>
      <c r="G38" s="32">
        <v>3.5074592507069902E-2</v>
      </c>
      <c r="H38" s="33">
        <v>0.10528940966929712</v>
      </c>
      <c r="I38" s="32">
        <v>0</v>
      </c>
      <c r="J38" s="33">
        <v>0</v>
      </c>
      <c r="K38" s="32">
        <v>-1.2164996031209907E-2</v>
      </c>
      <c r="L38" s="33">
        <v>-3.6517751432101342E-2</v>
      </c>
      <c r="M38" s="32">
        <v>2.2040903982056825E-4</v>
      </c>
      <c r="N38" s="33">
        <v>6.6163955244213923E-4</v>
      </c>
      <c r="O38" s="32">
        <v>0</v>
      </c>
      <c r="P38" s="33">
        <v>0</v>
      </c>
      <c r="Q38" s="32">
        <v>1.4926967447358108E-2</v>
      </c>
      <c r="R38" s="33">
        <v>4.4808833926391678E-2</v>
      </c>
      <c r="S38" s="32">
        <v>0</v>
      </c>
      <c r="T38" s="33">
        <v>0</v>
      </c>
      <c r="U38" s="32">
        <v>4.0797727390907701E-2</v>
      </c>
      <c r="V38" s="33">
        <v>0.12246952354390794</v>
      </c>
      <c r="W38" s="32">
        <v>0</v>
      </c>
      <c r="X38" s="33">
        <v>0</v>
      </c>
      <c r="Y38" s="32">
        <v>0</v>
      </c>
      <c r="Z38" s="33">
        <v>0</v>
      </c>
      <c r="AA38" s="32">
        <v>3.8751802111836042E-3</v>
      </c>
      <c r="AB38" s="33">
        <v>1.1632791933802622E-2</v>
      </c>
      <c r="AC38" s="32">
        <v>0</v>
      </c>
      <c r="AD38" s="33">
        <v>0</v>
      </c>
      <c r="AE38" s="32">
        <v>-4.5344016950328303E-3</v>
      </c>
      <c r="AF38" s="33">
        <v>-1.3611689931314785E-2</v>
      </c>
      <c r="AG38" s="32">
        <v>6.7645654118320131E-4</v>
      </c>
      <c r="AH38" s="33">
        <v>2.0306354200334553E-3</v>
      </c>
      <c r="AI38" s="32">
        <v>0</v>
      </c>
      <c r="AJ38" s="33">
        <v>0</v>
      </c>
      <c r="AK38" s="32">
        <v>0</v>
      </c>
      <c r="AL38" s="33">
        <v>0</v>
      </c>
      <c r="AM38" s="32">
        <v>1.1262087592189163E-2</v>
      </c>
      <c r="AN38" s="33">
        <v>1.7413125809772723E-2</v>
      </c>
      <c r="AO38" s="32">
        <v>1.8195615698868295E-4</v>
      </c>
      <c r="AP38" s="33">
        <v>4.9830792360117115E-4</v>
      </c>
      <c r="AQ38" s="32">
        <v>6.2456771429639346E-2</v>
      </c>
      <c r="AR38" s="33">
        <v>0.17104507262066093</v>
      </c>
    </row>
    <row r="39" spans="2:44" x14ac:dyDescent="0.25">
      <c r="B39" s="10" t="s">
        <v>61</v>
      </c>
      <c r="C39" s="32">
        <v>0</v>
      </c>
      <c r="D39" s="33">
        <v>0</v>
      </c>
      <c r="E39" s="32">
        <v>-1.8566161531152425E-2</v>
      </c>
      <c r="F39" s="33">
        <v>-8.4540805687699283E-2</v>
      </c>
      <c r="G39" s="32">
        <v>2.0795714939452092E-2</v>
      </c>
      <c r="H39" s="33">
        <v>9.4693051812734019E-2</v>
      </c>
      <c r="I39" s="32">
        <v>0</v>
      </c>
      <c r="J39" s="33">
        <v>0</v>
      </c>
      <c r="K39" s="32">
        <v>-6.626225757160209E-3</v>
      </c>
      <c r="L39" s="33">
        <v>-3.0172443735284382E-2</v>
      </c>
      <c r="M39" s="32">
        <v>5.5439669300882954E-6</v>
      </c>
      <c r="N39" s="33">
        <v>2.5244390456258259E-5</v>
      </c>
      <c r="O39" s="32">
        <v>-3.0499501629299708E-4</v>
      </c>
      <c r="P39" s="33">
        <v>-1.3887913430510324E-3</v>
      </c>
      <c r="Q39" s="32">
        <v>2.6410042552927893E-3</v>
      </c>
      <c r="R39" s="33">
        <v>1.2025782884226288E-2</v>
      </c>
      <c r="S39" s="32">
        <v>0</v>
      </c>
      <c r="T39" s="33">
        <v>0</v>
      </c>
      <c r="U39" s="32">
        <v>6.8386090058947246E-4</v>
      </c>
      <c r="V39" s="33">
        <v>3.1139528446493259E-3</v>
      </c>
      <c r="W39" s="32">
        <v>0</v>
      </c>
      <c r="X39" s="33">
        <v>0</v>
      </c>
      <c r="Y39" s="32">
        <v>3.0499501629321912E-4</v>
      </c>
      <c r="Z39" s="33">
        <v>1.3887913430510324E-3</v>
      </c>
      <c r="AA39" s="32">
        <v>1.6553197100873662E-3</v>
      </c>
      <c r="AB39" s="33">
        <v>7.5374795014413465E-3</v>
      </c>
      <c r="AC39" s="32">
        <v>0</v>
      </c>
      <c r="AD39" s="33">
        <v>0</v>
      </c>
      <c r="AE39" s="32">
        <v>-6.6722621835568763E-4</v>
      </c>
      <c r="AF39" s="33">
        <v>-3.0382070080072765E-3</v>
      </c>
      <c r="AG39" s="32">
        <v>2.0177750011984852E-4</v>
      </c>
      <c r="AH39" s="33">
        <v>9.1879155533369783E-4</v>
      </c>
      <c r="AI39" s="32">
        <v>0</v>
      </c>
      <c r="AJ39" s="33">
        <v>0</v>
      </c>
      <c r="AK39" s="32">
        <v>0</v>
      </c>
      <c r="AL39" s="33">
        <v>0</v>
      </c>
      <c r="AM39" s="32">
        <v>-9.1388061062591674E-4</v>
      </c>
      <c r="AN39" s="33">
        <v>-4.0333373017116259E-3</v>
      </c>
      <c r="AO39" s="32">
        <v>5.292065547607594E-2</v>
      </c>
      <c r="AP39" s="33">
        <v>0.23240156382961086</v>
      </c>
      <c r="AQ39" s="32">
        <v>5.213038263125358E-2</v>
      </c>
      <c r="AR39" s="33">
        <v>0.22893107308574923</v>
      </c>
    </row>
    <row r="40" spans="2:44" x14ac:dyDescent="0.25">
      <c r="B40" s="10" t="s">
        <v>62</v>
      </c>
      <c r="C40" s="32">
        <v>0</v>
      </c>
      <c r="D40" s="33">
        <v>0</v>
      </c>
      <c r="E40" s="32">
        <v>-2.6402089270667006E-2</v>
      </c>
      <c r="F40" s="33">
        <v>-8.3835451061878619E-2</v>
      </c>
      <c r="G40" s="32">
        <v>3.0638478507782563E-2</v>
      </c>
      <c r="H40" s="33">
        <v>9.728740173617112E-2</v>
      </c>
      <c r="I40" s="32">
        <v>0</v>
      </c>
      <c r="J40" s="33">
        <v>0</v>
      </c>
      <c r="K40" s="32">
        <v>-8.8113723027756219E-3</v>
      </c>
      <c r="L40" s="33">
        <v>-2.7979049835956005E-2</v>
      </c>
      <c r="M40" s="32">
        <v>2.0458656857513802E-6</v>
      </c>
      <c r="N40" s="33">
        <v>6.4963068200363239E-6</v>
      </c>
      <c r="O40" s="32">
        <v>0</v>
      </c>
      <c r="P40" s="33">
        <v>0</v>
      </c>
      <c r="Q40" s="32">
        <v>5.0277845874404647E-3</v>
      </c>
      <c r="R40" s="33">
        <v>1.5964895217527975E-2</v>
      </c>
      <c r="S40" s="32">
        <v>0</v>
      </c>
      <c r="T40" s="33">
        <v>0</v>
      </c>
      <c r="U40" s="32">
        <v>1.1537341235319909E-2</v>
      </c>
      <c r="V40" s="33">
        <v>3.6634911601198805E-2</v>
      </c>
      <c r="W40" s="32">
        <v>0</v>
      </c>
      <c r="X40" s="33">
        <v>0</v>
      </c>
      <c r="Y40" s="32">
        <v>0</v>
      </c>
      <c r="Z40" s="33">
        <v>0</v>
      </c>
      <c r="AA40" s="32">
        <v>-4.5700838655227116E-4</v>
      </c>
      <c r="AB40" s="33">
        <v>-1.4511542565016633E-3</v>
      </c>
      <c r="AC40" s="32">
        <v>0</v>
      </c>
      <c r="AD40" s="33">
        <v>0</v>
      </c>
      <c r="AE40" s="32">
        <v>-3.9453992514104641E-4</v>
      </c>
      <c r="AF40" s="33">
        <v>-1.2527960286403683E-3</v>
      </c>
      <c r="AG40" s="32">
        <v>1.2449837664196828E-4</v>
      </c>
      <c r="AH40" s="33">
        <v>3.953239251344165E-4</v>
      </c>
      <c r="AI40" s="32">
        <v>0</v>
      </c>
      <c r="AJ40" s="33">
        <v>0</v>
      </c>
      <c r="AK40" s="32">
        <v>0</v>
      </c>
      <c r="AL40" s="33">
        <v>0</v>
      </c>
      <c r="AM40" s="32">
        <v>-3.2848702075980452E-3</v>
      </c>
      <c r="AN40" s="33">
        <v>-1.0685156083643843E-2</v>
      </c>
      <c r="AO40" s="32">
        <v>7.1943719155129315E-2</v>
      </c>
      <c r="AP40" s="33">
        <v>0.22615010074306685</v>
      </c>
      <c r="AQ40" s="32">
        <v>7.9923987635265981E-2</v>
      </c>
      <c r="AR40" s="33">
        <v>0.25123552226329871</v>
      </c>
    </row>
    <row r="41" spans="2:44" x14ac:dyDescent="0.25">
      <c r="B41" s="10" t="s">
        <v>63</v>
      </c>
      <c r="C41" s="32">
        <v>0</v>
      </c>
      <c r="D41" s="33">
        <v>0</v>
      </c>
      <c r="E41" s="32">
        <v>-3.0070930062993551E-2</v>
      </c>
      <c r="F41" s="33">
        <v>-8.227604029291502E-2</v>
      </c>
      <c r="G41" s="32">
        <v>3.5098893297786038E-2</v>
      </c>
      <c r="H41" s="33">
        <v>9.6032878037224378E-2</v>
      </c>
      <c r="I41" s="32">
        <v>0</v>
      </c>
      <c r="J41" s="33">
        <v>0</v>
      </c>
      <c r="K41" s="32">
        <v>-9.8113660000378466E-3</v>
      </c>
      <c r="L41" s="33">
        <v>-2.6844541976474012E-2</v>
      </c>
      <c r="M41" s="32">
        <v>-7.4345205115977642E-4</v>
      </c>
      <c r="N41" s="33">
        <v>-2.0341336562901269E-3</v>
      </c>
      <c r="O41" s="32">
        <v>-7.7161368232214755E-5</v>
      </c>
      <c r="P41" s="33">
        <v>-2.1111857293476533E-4</v>
      </c>
      <c r="Q41" s="32">
        <v>5.8822782287593078E-3</v>
      </c>
      <c r="R41" s="33">
        <v>1.6094299695742276E-2</v>
      </c>
      <c r="S41" s="32">
        <v>0</v>
      </c>
      <c r="T41" s="33">
        <v>0</v>
      </c>
      <c r="U41" s="32">
        <v>1.5583070617482653E-2</v>
      </c>
      <c r="V41" s="33">
        <v>4.2636305007045738E-2</v>
      </c>
      <c r="W41" s="32">
        <v>0</v>
      </c>
      <c r="X41" s="33">
        <v>0</v>
      </c>
      <c r="Y41" s="32">
        <v>7.7161368231992711E-5</v>
      </c>
      <c r="Z41" s="33">
        <v>2.1111857293520941E-4</v>
      </c>
      <c r="AA41" s="32">
        <v>-1.6867930906157014E-3</v>
      </c>
      <c r="AB41" s="33">
        <v>-4.6151767171349611E-3</v>
      </c>
      <c r="AC41" s="32">
        <v>0</v>
      </c>
      <c r="AD41" s="33">
        <v>0</v>
      </c>
      <c r="AE41" s="32">
        <v>-1.4611264542097047E-4</v>
      </c>
      <c r="AF41" s="33">
        <v>-3.9977379737710095E-4</v>
      </c>
      <c r="AG41" s="32">
        <v>2.1082559217977526E-4</v>
      </c>
      <c r="AH41" s="33">
        <v>5.7683267130759219E-4</v>
      </c>
      <c r="AI41" s="32">
        <v>0</v>
      </c>
      <c r="AJ41" s="33">
        <v>0</v>
      </c>
      <c r="AK41" s="32">
        <v>0</v>
      </c>
      <c r="AL41" s="33">
        <v>0</v>
      </c>
      <c r="AM41" s="32">
        <v>-7.3508476509469567E-3</v>
      </c>
      <c r="AN41" s="33">
        <v>-2.0011227903833806E-2</v>
      </c>
      <c r="AO41" s="32">
        <v>8.2010127587543558E-2</v>
      </c>
      <c r="AP41" s="33">
        <v>0.22557628672451324</v>
      </c>
      <c r="AQ41" s="32">
        <v>8.8975693822576307E-2</v>
      </c>
      <c r="AR41" s="33">
        <v>0.24473570779180864</v>
      </c>
    </row>
    <row r="42" spans="2:44" ht="17.25" customHeight="1" x14ac:dyDescent="0.25">
      <c r="B42" s="10" t="s">
        <v>64</v>
      </c>
      <c r="C42" s="32">
        <v>0</v>
      </c>
      <c r="D42" s="33">
        <v>0</v>
      </c>
      <c r="E42" s="32">
        <v>-3.242509318825515E-2</v>
      </c>
      <c r="F42" s="33">
        <v>-8.2561264745301344E-2</v>
      </c>
      <c r="G42" s="32">
        <v>3.8059469749912922E-2</v>
      </c>
      <c r="H42" s="33">
        <v>9.6907599920992737E-2</v>
      </c>
      <c r="I42" s="32">
        <v>0</v>
      </c>
      <c r="J42" s="33">
        <v>0</v>
      </c>
      <c r="K42" s="32">
        <v>-1.0524668070143295E-2</v>
      </c>
      <c r="L42" s="33">
        <v>-2.6798069687899773E-2</v>
      </c>
      <c r="M42" s="32">
        <v>-1.8267864770937781E-4</v>
      </c>
      <c r="N42" s="33">
        <v>-4.6513914730450523E-4</v>
      </c>
      <c r="O42" s="32">
        <v>-9.2190975752526327E-5</v>
      </c>
      <c r="P42" s="33">
        <v>-2.3473806264906472E-4</v>
      </c>
      <c r="Q42" s="32">
        <v>6.5639549337872527E-3</v>
      </c>
      <c r="R42" s="33">
        <v>1.6713241745159202E-2</v>
      </c>
      <c r="S42" s="32">
        <v>0</v>
      </c>
      <c r="T42" s="33">
        <v>0</v>
      </c>
      <c r="U42" s="32">
        <v>1.8914191258423418E-2</v>
      </c>
      <c r="V42" s="33">
        <v>4.8159601049214462E-2</v>
      </c>
      <c r="W42" s="32">
        <v>0</v>
      </c>
      <c r="X42" s="33">
        <v>0</v>
      </c>
      <c r="Y42" s="32">
        <v>3.0730325250916124E-5</v>
      </c>
      <c r="Z42" s="33">
        <v>7.8246020883021572E-5</v>
      </c>
      <c r="AA42" s="32">
        <v>-2.3650722557717607E-3</v>
      </c>
      <c r="AB42" s="33">
        <v>-6.0219828981482593E-3</v>
      </c>
      <c r="AC42" s="32">
        <v>0</v>
      </c>
      <c r="AD42" s="33">
        <v>0</v>
      </c>
      <c r="AE42" s="32">
        <v>-8.0994006788737138E-5</v>
      </c>
      <c r="AF42" s="33">
        <v>-2.0622817021465067E-4</v>
      </c>
      <c r="AG42" s="32">
        <v>2.2389095106167822E-4</v>
      </c>
      <c r="AH42" s="33">
        <v>5.7007454002810931E-4</v>
      </c>
      <c r="AI42" s="32">
        <v>0</v>
      </c>
      <c r="AJ42" s="33">
        <v>0</v>
      </c>
      <c r="AK42" s="32">
        <v>0</v>
      </c>
      <c r="AL42" s="33">
        <v>0</v>
      </c>
      <c r="AM42" s="32">
        <v>-8.0634272438537824E-3</v>
      </c>
      <c r="AN42" s="33">
        <v>-2.0526459741431857E-2</v>
      </c>
      <c r="AO42" s="32">
        <v>8.838043544097407E-2</v>
      </c>
      <c r="AP42" s="33">
        <v>0.22507744336946711</v>
      </c>
      <c r="AQ42" s="32">
        <v>9.8438548271135629E-2</v>
      </c>
      <c r="AR42" s="33">
        <v>0.25069232419279519</v>
      </c>
    </row>
    <row r="43" spans="2:44" ht="17.25" customHeight="1" x14ac:dyDescent="0.25">
      <c r="B43" s="10" t="s">
        <v>38</v>
      </c>
      <c r="C43" s="32">
        <v>0</v>
      </c>
      <c r="D43" s="33">
        <v>0</v>
      </c>
      <c r="E43" s="32">
        <v>-4.2196616054604008E-2</v>
      </c>
      <c r="F43" s="33">
        <v>-4.3550938030239239E-2</v>
      </c>
      <c r="G43" s="32">
        <v>5.4661916195874238E-2</v>
      </c>
      <c r="H43" s="33">
        <v>5.6416318355483774E-2</v>
      </c>
      <c r="I43" s="32">
        <v>0</v>
      </c>
      <c r="J43" s="33">
        <v>0</v>
      </c>
      <c r="K43" s="32">
        <v>-1.8246875427531339E-2</v>
      </c>
      <c r="L43" s="33">
        <v>-1.8832518227565709E-2</v>
      </c>
      <c r="M43" s="32">
        <v>-6.0407317029362417E-2</v>
      </c>
      <c r="N43" s="33">
        <v>-6.234612076746715E-2</v>
      </c>
      <c r="O43" s="32">
        <v>0</v>
      </c>
      <c r="P43" s="33">
        <v>0</v>
      </c>
      <c r="Q43" s="32">
        <v>2.2455631507354967E-2</v>
      </c>
      <c r="R43" s="33">
        <v>2.3176356486529159E-2</v>
      </c>
      <c r="S43" s="32">
        <v>0</v>
      </c>
      <c r="T43" s="33">
        <v>0</v>
      </c>
      <c r="U43" s="32">
        <v>7.0299222311296594E-2</v>
      </c>
      <c r="V43" s="33">
        <v>7.2555511809086259E-2</v>
      </c>
      <c r="W43" s="32">
        <v>0</v>
      </c>
      <c r="X43" s="33">
        <v>0</v>
      </c>
      <c r="Y43" s="32">
        <v>0</v>
      </c>
      <c r="Z43" s="33">
        <v>0</v>
      </c>
      <c r="AA43" s="32">
        <v>1.6572662618479228E-3</v>
      </c>
      <c r="AB43" s="33">
        <v>1.7104570702057842E-3</v>
      </c>
      <c r="AC43" s="32">
        <v>0</v>
      </c>
      <c r="AD43" s="33">
        <v>0</v>
      </c>
      <c r="AE43" s="32">
        <v>-5.5477701906525567E-3</v>
      </c>
      <c r="AF43" s="33">
        <v>-5.7258287125789842E-3</v>
      </c>
      <c r="AG43" s="32">
        <v>8.2063905799345527E-4</v>
      </c>
      <c r="AH43" s="33">
        <v>8.4697788831245013E-4</v>
      </c>
      <c r="AI43" s="32">
        <v>0</v>
      </c>
      <c r="AJ43" s="33">
        <v>0</v>
      </c>
      <c r="AK43" s="32">
        <v>0</v>
      </c>
      <c r="AL43" s="33">
        <v>0</v>
      </c>
      <c r="AM43" s="32">
        <v>1.500231949156916E-2</v>
      </c>
      <c r="AN43" s="33">
        <v>1.8507634471175649E-2</v>
      </c>
      <c r="AO43" s="32">
        <v>0</v>
      </c>
      <c r="AP43" s="33">
        <v>0</v>
      </c>
      <c r="AQ43" s="32">
        <v>3.8498416123786017E-2</v>
      </c>
      <c r="AR43" s="33">
        <v>4.2757850342941994E-2</v>
      </c>
    </row>
    <row r="44" spans="2:44" ht="17.25" customHeight="1" x14ac:dyDescent="0.25">
      <c r="B44" s="10" t="s">
        <v>40</v>
      </c>
      <c r="C44" s="32">
        <v>0</v>
      </c>
      <c r="D44" s="33">
        <v>0</v>
      </c>
      <c r="E44" s="32">
        <v>9.5952438786484073E-4</v>
      </c>
      <c r="F44" s="33">
        <v>2.697276333494969E-2</v>
      </c>
      <c r="G44" s="32">
        <v>8.6350504537879846E-3</v>
      </c>
      <c r="H44" s="33">
        <v>0.24273606301307993</v>
      </c>
      <c r="I44" s="32">
        <v>0</v>
      </c>
      <c r="J44" s="33">
        <v>0</v>
      </c>
      <c r="K44" s="32">
        <v>4.6478111334953276E-3</v>
      </c>
      <c r="L44" s="33">
        <v>0.13065255173791712</v>
      </c>
      <c r="M44" s="32">
        <v>6.5422417047742432E-3</v>
      </c>
      <c r="N44" s="33">
        <v>0.18390604701103186</v>
      </c>
      <c r="O44" s="32">
        <v>-1.5435163046140232E-5</v>
      </c>
      <c r="P44" s="33">
        <v>-4.3389100386193036E-4</v>
      </c>
      <c r="Q44" s="32">
        <v>2.5085108682011636E-2</v>
      </c>
      <c r="R44" s="33">
        <v>0.70515633398016675</v>
      </c>
      <c r="S44" s="32">
        <v>0</v>
      </c>
      <c r="T44" s="33">
        <v>0</v>
      </c>
      <c r="U44" s="32">
        <v>4.517657110792106E-3</v>
      </c>
      <c r="V44" s="33">
        <v>0.12699384988951579</v>
      </c>
      <c r="W44" s="32">
        <v>0</v>
      </c>
      <c r="X44" s="33">
        <v>0</v>
      </c>
      <c r="Y44" s="32">
        <v>0</v>
      </c>
      <c r="Z44" s="33">
        <v>0</v>
      </c>
      <c r="AA44" s="32">
        <v>2.2292867002442485E-3</v>
      </c>
      <c r="AB44" s="33">
        <v>6.2666486992831949E-2</v>
      </c>
      <c r="AC44" s="32">
        <v>0</v>
      </c>
      <c r="AD44" s="33">
        <v>0</v>
      </c>
      <c r="AE44" s="32">
        <v>-5.5261559603019261E-3</v>
      </c>
      <c r="AF44" s="33">
        <v>-0.15534331253519795</v>
      </c>
      <c r="AG44" s="32">
        <v>4.57886575704336E-5</v>
      </c>
      <c r="AH44" s="33">
        <v>1.2871445892237432E-3</v>
      </c>
      <c r="AI44" s="32">
        <v>0</v>
      </c>
      <c r="AJ44" s="33">
        <v>0</v>
      </c>
      <c r="AK44" s="32">
        <v>0</v>
      </c>
      <c r="AL44" s="33">
        <v>0</v>
      </c>
      <c r="AM44" s="32">
        <v>3.5863478645006275E-3</v>
      </c>
      <c r="AN44" s="33">
        <v>-0.49227140880480036</v>
      </c>
      <c r="AO44" s="32">
        <v>5.0812641353203958E-5</v>
      </c>
      <c r="AP44" s="33">
        <v>8.3405295242044986E-4</v>
      </c>
      <c r="AQ44" s="32">
        <v>5.0758038213046586E-2</v>
      </c>
      <c r="AR44" s="33">
        <v>0.83315668115727703</v>
      </c>
    </row>
    <row r="45" spans="2:44" ht="17.25" customHeight="1" x14ac:dyDescent="0.25">
      <c r="B45" s="10" t="s">
        <v>41</v>
      </c>
      <c r="C45" s="32">
        <v>0</v>
      </c>
      <c r="D45" s="33">
        <v>0</v>
      </c>
      <c r="E45" s="32">
        <v>1.3408760799818564E-2</v>
      </c>
      <c r="F45" s="33">
        <v>3.8733911553411993E-2</v>
      </c>
      <c r="G45" s="32">
        <v>-2.4752590877630265E-3</v>
      </c>
      <c r="H45" s="33">
        <v>-7.1502853998621774E-3</v>
      </c>
      <c r="I45" s="32">
        <v>0</v>
      </c>
      <c r="J45" s="33">
        <v>0</v>
      </c>
      <c r="K45" s="32">
        <v>-1.8690087208510509E-3</v>
      </c>
      <c r="L45" s="33">
        <v>-5.3990088694093608E-3</v>
      </c>
      <c r="M45" s="32">
        <v>6.2675198011752364E-4</v>
      </c>
      <c r="N45" s="33">
        <v>1.8104995775698463E-3</v>
      </c>
      <c r="O45" s="32">
        <v>-9.191628911020544E-5</v>
      </c>
      <c r="P45" s="33">
        <v>-2.6551875045521811E-4</v>
      </c>
      <c r="Q45" s="32">
        <v>9.8309437552042134E-3</v>
      </c>
      <c r="R45" s="33">
        <v>2.8398664991160505E-2</v>
      </c>
      <c r="S45" s="32">
        <v>0</v>
      </c>
      <c r="T45" s="33">
        <v>0</v>
      </c>
      <c r="U45" s="32">
        <v>7.2263319919179114E-3</v>
      </c>
      <c r="V45" s="33">
        <v>2.0874718283760529E-2</v>
      </c>
      <c r="W45" s="32">
        <v>0</v>
      </c>
      <c r="X45" s="33">
        <v>0</v>
      </c>
      <c r="Y45" s="32">
        <v>3.298331523615694E-5</v>
      </c>
      <c r="Z45" s="33">
        <v>9.5278962326528216E-5</v>
      </c>
      <c r="AA45" s="32">
        <v>-1.890240714292446E-3</v>
      </c>
      <c r="AB45" s="33">
        <v>-5.4603417672312027E-3</v>
      </c>
      <c r="AC45" s="32">
        <v>0</v>
      </c>
      <c r="AD45" s="33">
        <v>0</v>
      </c>
      <c r="AE45" s="32">
        <v>-7.3442540523860345E-4</v>
      </c>
      <c r="AF45" s="33">
        <v>-2.1215359952928559E-3</v>
      </c>
      <c r="AG45" s="32">
        <v>-3.4710136880722331E-5</v>
      </c>
      <c r="AH45" s="33">
        <v>-1.0026723513201219E-4</v>
      </c>
      <c r="AI45" s="32">
        <v>0</v>
      </c>
      <c r="AJ45" s="33">
        <v>0</v>
      </c>
      <c r="AK45" s="32">
        <v>0</v>
      </c>
      <c r="AL45" s="33">
        <v>0</v>
      </c>
      <c r="AM45" s="32">
        <v>-7.874962100312688E-3</v>
      </c>
      <c r="AN45" s="33">
        <v>-2.2773878064479725E-2</v>
      </c>
      <c r="AO45" s="32">
        <v>7.7984674236870832E-2</v>
      </c>
      <c r="AP45" s="33">
        <v>0.22515156486489918</v>
      </c>
      <c r="AQ45" s="32">
        <v>9.4139923624716459E-2</v>
      </c>
      <c r="AR45" s="33">
        <v>0.27179380215126603</v>
      </c>
    </row>
    <row r="46" spans="2:44" ht="17.25" customHeight="1" x14ac:dyDescent="0.25">
      <c r="B46" s="10" t="s">
        <v>42</v>
      </c>
      <c r="C46" s="32">
        <v>0</v>
      </c>
      <c r="D46" s="33">
        <v>0</v>
      </c>
      <c r="E46" s="32">
        <v>1.2884265646308402E-2</v>
      </c>
      <c r="F46" s="33">
        <v>3.8830863534558446E-2</v>
      </c>
      <c r="G46" s="32">
        <v>-1.7716493771491315E-3</v>
      </c>
      <c r="H46" s="33">
        <v>-5.3394331569740494E-3</v>
      </c>
      <c r="I46" s="32">
        <v>0</v>
      </c>
      <c r="J46" s="33">
        <v>0</v>
      </c>
      <c r="K46" s="32">
        <v>-1.6395942624403137E-3</v>
      </c>
      <c r="L46" s="33">
        <v>-4.9414427492120439E-3</v>
      </c>
      <c r="M46" s="32">
        <v>1.5629775347554276E-3</v>
      </c>
      <c r="N46" s="33">
        <v>4.7105336870369996E-3</v>
      </c>
      <c r="O46" s="32">
        <v>-9.1124495556371699E-5</v>
      </c>
      <c r="P46" s="33">
        <v>-2.7463286994677816E-4</v>
      </c>
      <c r="Q46" s="32">
        <v>1.1032583822839337E-2</v>
      </c>
      <c r="R46" s="33">
        <v>3.3250226952670658E-2</v>
      </c>
      <c r="S46" s="32">
        <v>0</v>
      </c>
      <c r="T46" s="33">
        <v>0</v>
      </c>
      <c r="U46" s="32">
        <v>7.9380761113041487E-3</v>
      </c>
      <c r="V46" s="33">
        <v>2.3923936269763857E-2</v>
      </c>
      <c r="W46" s="32">
        <v>0</v>
      </c>
      <c r="X46" s="33">
        <v>0</v>
      </c>
      <c r="Y46" s="32">
        <v>2.9027733779996012E-5</v>
      </c>
      <c r="Z46" s="33">
        <v>8.7484378238578131E-5</v>
      </c>
      <c r="AA46" s="32">
        <v>-1.8131996782926318E-3</v>
      </c>
      <c r="AB46" s="33">
        <v>-5.4646583050597108E-3</v>
      </c>
      <c r="AC46" s="32">
        <v>0</v>
      </c>
      <c r="AD46" s="33">
        <v>0</v>
      </c>
      <c r="AE46" s="32">
        <v>-1.0419603834816993E-3</v>
      </c>
      <c r="AF46" s="33">
        <v>-3.1402815317593813E-3</v>
      </c>
      <c r="AG46" s="32">
        <v>-1.3694873981062727E-5</v>
      </c>
      <c r="AH46" s="33">
        <v>-4.1273891526305562E-5</v>
      </c>
      <c r="AI46" s="32">
        <v>0</v>
      </c>
      <c r="AJ46" s="33">
        <v>0</v>
      </c>
      <c r="AK46" s="32">
        <v>0</v>
      </c>
      <c r="AL46" s="33">
        <v>0</v>
      </c>
      <c r="AM46" s="32">
        <v>-7.557797206505068E-3</v>
      </c>
      <c r="AN46" s="33">
        <v>-2.2530646090905826E-2</v>
      </c>
      <c r="AO46" s="32">
        <v>7.422392907301778E-2</v>
      </c>
      <c r="AP46" s="33">
        <v>0.22463765608924646</v>
      </c>
      <c r="AQ46" s="32">
        <v>9.3741839644598812E-2</v>
      </c>
      <c r="AR46" s="33">
        <v>0.28370833231613091</v>
      </c>
    </row>
    <row r="47" spans="2:44" ht="17.25" customHeight="1" x14ac:dyDescent="0.25">
      <c r="B47" s="10" t="s">
        <v>43</v>
      </c>
      <c r="C47" s="32">
        <v>0</v>
      </c>
      <c r="D47" s="33">
        <v>0</v>
      </c>
      <c r="E47" s="32">
        <v>1.2533318162292639E-2</v>
      </c>
      <c r="F47" s="33">
        <v>3.8852379951674898E-2</v>
      </c>
      <c r="G47" s="32">
        <v>-1.6935400253754729E-3</v>
      </c>
      <c r="H47" s="33">
        <v>-5.2498516097050363E-3</v>
      </c>
      <c r="I47" s="32">
        <v>0</v>
      </c>
      <c r="J47" s="33">
        <v>0</v>
      </c>
      <c r="K47" s="32">
        <v>-1.1154801017843052E-3</v>
      </c>
      <c r="L47" s="33">
        <v>-3.4579076491847438E-3</v>
      </c>
      <c r="M47" s="32">
        <v>1.0478522094399256E-3</v>
      </c>
      <c r="N47" s="33">
        <v>3.2482660734527435E-3</v>
      </c>
      <c r="O47" s="32">
        <v>-9.5372687044292803E-5</v>
      </c>
      <c r="P47" s="33">
        <v>-2.9564843292728682E-4</v>
      </c>
      <c r="Q47" s="32">
        <v>1.105182662978299E-2</v>
      </c>
      <c r="R47" s="33">
        <v>3.4259863335490248E-2</v>
      </c>
      <c r="S47" s="32">
        <v>0</v>
      </c>
      <c r="T47" s="33">
        <v>0</v>
      </c>
      <c r="U47" s="32">
        <v>5.722193057478675E-3</v>
      </c>
      <c r="V47" s="33">
        <v>1.7738384675724639E-2</v>
      </c>
      <c r="W47" s="32">
        <v>0</v>
      </c>
      <c r="X47" s="33">
        <v>0</v>
      </c>
      <c r="Y47" s="32">
        <v>2.3755640701228486E-5</v>
      </c>
      <c r="Z47" s="33">
        <v>7.3640768276650448E-5</v>
      </c>
      <c r="AA47" s="32">
        <v>-1.8963380452523548E-3</v>
      </c>
      <c r="AB47" s="33">
        <v>-5.8785108059109525E-3</v>
      </c>
      <c r="AC47" s="32">
        <v>0</v>
      </c>
      <c r="AD47" s="33">
        <v>0</v>
      </c>
      <c r="AE47" s="32">
        <v>-9.8153898695141351E-4</v>
      </c>
      <c r="AF47" s="33">
        <v>-3.0426998792028037E-3</v>
      </c>
      <c r="AG47" s="32">
        <v>-5.7454310142146525E-5</v>
      </c>
      <c r="AH47" s="33">
        <v>-1.7810420661179549E-4</v>
      </c>
      <c r="AI47" s="32">
        <v>0</v>
      </c>
      <c r="AJ47" s="33">
        <v>0</v>
      </c>
      <c r="AK47" s="32">
        <v>0</v>
      </c>
      <c r="AL47" s="33">
        <v>0</v>
      </c>
      <c r="AM47" s="32">
        <v>-7.1857468886096232E-3</v>
      </c>
      <c r="AN47" s="33">
        <v>-2.2366755921490178E-2</v>
      </c>
      <c r="AO47" s="32">
        <v>7.5545036608543947E-2</v>
      </c>
      <c r="AP47" s="33">
        <v>0.23378599588310989</v>
      </c>
      <c r="AQ47" s="32">
        <v>9.2898511263079797E-2</v>
      </c>
      <c r="AR47" s="33">
        <v>0.28748905218269627</v>
      </c>
    </row>
    <row r="48" spans="2:44" ht="17.25" customHeight="1" x14ac:dyDescent="0.25">
      <c r="B48" s="10" t="s">
        <v>44</v>
      </c>
      <c r="C48" s="32">
        <v>0</v>
      </c>
      <c r="D48" s="33">
        <v>0</v>
      </c>
      <c r="E48" s="32">
        <v>1.3391740489682835E-2</v>
      </c>
      <c r="F48" s="33">
        <v>4.1571023935596418E-2</v>
      </c>
      <c r="G48" s="32">
        <v>-3.7786142223579233E-3</v>
      </c>
      <c r="H48" s="33">
        <v>-1.1729682366682592E-2</v>
      </c>
      <c r="I48" s="32">
        <v>0</v>
      </c>
      <c r="J48" s="33">
        <v>0</v>
      </c>
      <c r="K48" s="32">
        <v>-4.4868755439964048E-6</v>
      </c>
      <c r="L48" s="33">
        <v>-1.3928287423414787E-5</v>
      </c>
      <c r="M48" s="32">
        <v>-9.0452306202837285E-4</v>
      </c>
      <c r="N48" s="33">
        <v>-2.8078463655152319E-3</v>
      </c>
      <c r="O48" s="32">
        <v>-1.1974410770365651E-4</v>
      </c>
      <c r="P48" s="33">
        <v>-3.7171308474270859E-4</v>
      </c>
      <c r="Q48" s="32">
        <v>7.5147886302360245E-3</v>
      </c>
      <c r="R48" s="33">
        <v>2.3327621847149871E-2</v>
      </c>
      <c r="S48" s="32">
        <v>0</v>
      </c>
      <c r="T48" s="33">
        <v>0</v>
      </c>
      <c r="U48" s="32">
        <v>-4.5035222082521198E-3</v>
      </c>
      <c r="V48" s="33">
        <v>-1.3979962474480079E-2</v>
      </c>
      <c r="W48" s="32">
        <v>0</v>
      </c>
      <c r="X48" s="33">
        <v>0</v>
      </c>
      <c r="Y48" s="32">
        <v>3.3624344600635681E-5</v>
      </c>
      <c r="Z48" s="33">
        <v>1.0437765242654606E-4</v>
      </c>
      <c r="AA48" s="32">
        <v>-2.971117318809835E-3</v>
      </c>
      <c r="AB48" s="33">
        <v>-9.2230273780220529E-3</v>
      </c>
      <c r="AC48" s="32">
        <v>0</v>
      </c>
      <c r="AD48" s="33">
        <v>0</v>
      </c>
      <c r="AE48" s="32">
        <v>3.3039848578830799E-4</v>
      </c>
      <c r="AF48" s="33">
        <v>1.025632431540302E-3</v>
      </c>
      <c r="AG48" s="32">
        <v>-2.1990273327499033E-4</v>
      </c>
      <c r="AH48" s="33">
        <v>-6.8262835555410462E-4</v>
      </c>
      <c r="AI48" s="32">
        <v>0</v>
      </c>
      <c r="AJ48" s="33">
        <v>0</v>
      </c>
      <c r="AK48" s="32">
        <v>0</v>
      </c>
      <c r="AL48" s="33">
        <v>0</v>
      </c>
      <c r="AM48" s="32">
        <v>-1.0621833124573543E-2</v>
      </c>
      <c r="AN48" s="33">
        <v>-3.2986996744772235E-2</v>
      </c>
      <c r="AO48" s="32">
        <v>9.3377909384977587E-2</v>
      </c>
      <c r="AP48" s="33">
        <v>0.29059188334919472</v>
      </c>
      <c r="AQ48" s="32">
        <v>9.1524717682740953E-2</v>
      </c>
      <c r="AR48" s="33">
        <v>0.28482475415871544</v>
      </c>
    </row>
    <row r="49" spans="2:44" ht="17.25" customHeight="1" x14ac:dyDescent="0.25">
      <c r="B49" s="10" t="s">
        <v>45</v>
      </c>
      <c r="C49" s="32">
        <v>0</v>
      </c>
      <c r="D49" s="33">
        <v>0</v>
      </c>
      <c r="E49" s="32">
        <v>8.0422669471280628E-4</v>
      </c>
      <c r="F49" s="33">
        <v>1.3514556167734781E-2</v>
      </c>
      <c r="G49" s="32">
        <v>-2.1435122577182497E-3</v>
      </c>
      <c r="H49" s="33">
        <v>-3.6020461635512646E-2</v>
      </c>
      <c r="I49" s="32">
        <v>0</v>
      </c>
      <c r="J49" s="33">
        <v>0</v>
      </c>
      <c r="K49" s="32">
        <v>4.1035033463283854E-2</v>
      </c>
      <c r="L49" s="33">
        <v>0.68956958060489981</v>
      </c>
      <c r="M49" s="32">
        <v>-2.4410964960868142E-3</v>
      </c>
      <c r="N49" s="33">
        <v>-4.1021189577655548E-2</v>
      </c>
      <c r="O49" s="32">
        <v>3.3413768391721277E-5</v>
      </c>
      <c r="P49" s="33">
        <v>5.6149870761146303E-4</v>
      </c>
      <c r="Q49" s="32">
        <v>1.021152356453614E-3</v>
      </c>
      <c r="R49" s="33">
        <v>1.7159864212207054E-2</v>
      </c>
      <c r="S49" s="32">
        <v>0</v>
      </c>
      <c r="T49" s="33">
        <v>0</v>
      </c>
      <c r="U49" s="32">
        <v>1.9734340897001879E-2</v>
      </c>
      <c r="V49" s="33">
        <v>0.33162398144589389</v>
      </c>
      <c r="W49" s="32">
        <v>0</v>
      </c>
      <c r="X49" s="33">
        <v>0</v>
      </c>
      <c r="Y49" s="32">
        <v>0</v>
      </c>
      <c r="Z49" s="33">
        <v>0</v>
      </c>
      <c r="AA49" s="32">
        <v>2.5715837707744882E-3</v>
      </c>
      <c r="AB49" s="33">
        <v>4.3213951412763407E-2</v>
      </c>
      <c r="AC49" s="32">
        <v>0</v>
      </c>
      <c r="AD49" s="33">
        <v>0</v>
      </c>
      <c r="AE49" s="32">
        <v>-5.7083173358405404E-3</v>
      </c>
      <c r="AF49" s="33">
        <v>-9.5924912422873376E-2</v>
      </c>
      <c r="AG49" s="32">
        <v>9.8097072642300276E-5</v>
      </c>
      <c r="AH49" s="33">
        <v>1.6484635573910111E-3</v>
      </c>
      <c r="AI49" s="32">
        <v>0</v>
      </c>
      <c r="AJ49" s="33">
        <v>0</v>
      </c>
      <c r="AK49" s="32">
        <v>0</v>
      </c>
      <c r="AL49" s="33">
        <v>0</v>
      </c>
      <c r="AM49" s="32">
        <v>6.7494876660403325E-3</v>
      </c>
      <c r="AN49" s="33">
        <v>-0.68794569387207982</v>
      </c>
      <c r="AO49" s="32">
        <v>8.6447839580783281E-5</v>
      </c>
      <c r="AP49" s="33">
        <v>3.308995942212789E-4</v>
      </c>
      <c r="AQ49" s="32">
        <v>6.1840857439236174E-2</v>
      </c>
      <c r="AR49" s="33">
        <v>0.23671053819460131</v>
      </c>
    </row>
    <row r="50" spans="2:44" ht="17.25" customHeight="1" x14ac:dyDescent="0.25">
      <c r="B50" s="10" t="s">
        <v>46</v>
      </c>
      <c r="C50" s="32">
        <v>0</v>
      </c>
      <c r="D50" s="33">
        <v>0</v>
      </c>
      <c r="E50" s="32">
        <v>9.5143710658316394E-3</v>
      </c>
      <c r="F50" s="33">
        <v>1.1503268743557005E-2</v>
      </c>
      <c r="G50" s="32">
        <v>-3.2390570401927832E-3</v>
      </c>
      <c r="H50" s="33">
        <v>-3.9161541368568642E-3</v>
      </c>
      <c r="I50" s="32">
        <v>0</v>
      </c>
      <c r="J50" s="33">
        <v>0</v>
      </c>
      <c r="K50" s="32">
        <v>1.0304829479773847E-2</v>
      </c>
      <c r="L50" s="33">
        <v>1.2458965710100411E-2</v>
      </c>
      <c r="M50" s="32">
        <v>-3.0218987469419201E-3</v>
      </c>
      <c r="N50" s="33">
        <v>-3.6536007647136604E-3</v>
      </c>
      <c r="O50" s="32">
        <v>5.6322620071247442E-4</v>
      </c>
      <c r="P50" s="33">
        <v>6.8096380784155031E-4</v>
      </c>
      <c r="Q50" s="32">
        <v>-6.5868911570690081E-3</v>
      </c>
      <c r="R50" s="33">
        <v>-7.9638242654243019E-3</v>
      </c>
      <c r="S50" s="32">
        <v>0</v>
      </c>
      <c r="T50" s="33">
        <v>0</v>
      </c>
      <c r="U50" s="32">
        <v>6.0846968339323793E-2</v>
      </c>
      <c r="V50" s="33">
        <v>7.3566505257672166E-2</v>
      </c>
      <c r="W50" s="32">
        <v>0</v>
      </c>
      <c r="X50" s="33">
        <v>0</v>
      </c>
      <c r="Y50" s="32">
        <v>1.6821823607182651E-5</v>
      </c>
      <c r="Z50" s="33">
        <v>2.0338281571552486E-5</v>
      </c>
      <c r="AA50" s="32">
        <v>-8.240365601608346E-5</v>
      </c>
      <c r="AB50" s="33">
        <v>-9.9629433627068664E-5</v>
      </c>
      <c r="AC50" s="32">
        <v>0</v>
      </c>
      <c r="AD50" s="33">
        <v>0</v>
      </c>
      <c r="AE50" s="32">
        <v>-3.7318389948617359E-3</v>
      </c>
      <c r="AF50" s="33">
        <v>-4.5119479331370282E-3</v>
      </c>
      <c r="AG50" s="32">
        <v>1.0366496375489032E-3</v>
      </c>
      <c r="AH50" s="33">
        <v>1.2533523541518043E-3</v>
      </c>
      <c r="AI50" s="32">
        <v>0</v>
      </c>
      <c r="AJ50" s="33">
        <v>0</v>
      </c>
      <c r="AK50" s="32">
        <v>0</v>
      </c>
      <c r="AL50" s="33">
        <v>0</v>
      </c>
      <c r="AM50" s="32">
        <v>-4.1303264116967275E-2</v>
      </c>
      <c r="AN50" s="33">
        <v>-4.5517401387044742E-2</v>
      </c>
      <c r="AO50" s="32">
        <v>6.8927454276595856E-2</v>
      </c>
      <c r="AP50" s="33">
        <v>9.5864415039614181E-2</v>
      </c>
      <c r="AQ50" s="32">
        <v>9.324496711134489E-2</v>
      </c>
      <c r="AR50" s="33">
        <v>0.129685251273705</v>
      </c>
    </row>
    <row r="51" spans="2:44" ht="17.25" customHeight="1" x14ac:dyDescent="0.25">
      <c r="B51" s="10" t="s">
        <v>47</v>
      </c>
      <c r="C51" s="32">
        <v>0</v>
      </c>
      <c r="D51" s="33">
        <v>0</v>
      </c>
      <c r="E51" s="32">
        <v>1.0002908241005803E-2</v>
      </c>
      <c r="F51" s="33">
        <v>1.2413833676733432E-2</v>
      </c>
      <c r="G51" s="32">
        <v>-5.1709362144476412E-3</v>
      </c>
      <c r="H51" s="33">
        <v>-6.4172479215600653E-3</v>
      </c>
      <c r="I51" s="32">
        <v>0</v>
      </c>
      <c r="J51" s="33">
        <v>0</v>
      </c>
      <c r="K51" s="32">
        <v>1.2506740486140533E-2</v>
      </c>
      <c r="L51" s="33">
        <v>1.5521145700063466E-2</v>
      </c>
      <c r="M51" s="32">
        <v>-5.1653554302448779E-3</v>
      </c>
      <c r="N51" s="33">
        <v>-6.4103220430844488E-3</v>
      </c>
      <c r="O51" s="32">
        <v>3.1230951188399025E-4</v>
      </c>
      <c r="P51" s="33">
        <v>3.8758311510789234E-4</v>
      </c>
      <c r="Q51" s="32">
        <v>-9.4245162735824284E-3</v>
      </c>
      <c r="R51" s="33">
        <v>-1.1696036261165998E-2</v>
      </c>
      <c r="S51" s="32">
        <v>0</v>
      </c>
      <c r="T51" s="33">
        <v>0</v>
      </c>
      <c r="U51" s="32">
        <v>4.8213905393944101E-2</v>
      </c>
      <c r="V51" s="33">
        <v>5.9834538920653157E-2</v>
      </c>
      <c r="W51" s="32">
        <v>0</v>
      </c>
      <c r="X51" s="33">
        <v>0</v>
      </c>
      <c r="Y51" s="32">
        <v>2.2593609301679862E-5</v>
      </c>
      <c r="Z51" s="33">
        <v>2.8039176334537785E-5</v>
      </c>
      <c r="AA51" s="32">
        <v>-1.0909350889047875E-3</v>
      </c>
      <c r="AB51" s="33">
        <v>-1.353874935117183E-3</v>
      </c>
      <c r="AC51" s="32">
        <v>0</v>
      </c>
      <c r="AD51" s="33">
        <v>0</v>
      </c>
      <c r="AE51" s="32">
        <v>-2.4871007293121306E-3</v>
      </c>
      <c r="AF51" s="33">
        <v>-3.0865478365980081E-3</v>
      </c>
      <c r="AG51" s="32">
        <v>7.9943449131048006E-4</v>
      </c>
      <c r="AH51" s="33">
        <v>9.9211614977035012E-4</v>
      </c>
      <c r="AI51" s="32">
        <v>0</v>
      </c>
      <c r="AJ51" s="33">
        <v>0</v>
      </c>
      <c r="AK51" s="32">
        <v>0</v>
      </c>
      <c r="AL51" s="33">
        <v>0</v>
      </c>
      <c r="AM51" s="32">
        <v>-2.9644203552511961E-2</v>
      </c>
      <c r="AN51" s="33">
        <v>-2.9542142622828393E-2</v>
      </c>
      <c r="AO51" s="32">
        <v>7.2056103529653859E-2</v>
      </c>
      <c r="AP51" s="33">
        <v>0.11708911780123143</v>
      </c>
      <c r="AQ51" s="32">
        <v>9.093094797423662E-2</v>
      </c>
      <c r="AR51" s="33">
        <v>0.14776020291954017</v>
      </c>
    </row>
    <row r="52" spans="2:44" ht="17.25" customHeight="1" x14ac:dyDescent="0.25">
      <c r="B52" s="10" t="s">
        <v>48</v>
      </c>
      <c r="C52" s="32">
        <v>0</v>
      </c>
      <c r="D52" s="33">
        <v>0</v>
      </c>
      <c r="E52" s="32">
        <v>1.0117928816326227E-2</v>
      </c>
      <c r="F52" s="33">
        <v>1.4196041723971486E-2</v>
      </c>
      <c r="G52" s="32">
        <v>-6.4576560895186486E-3</v>
      </c>
      <c r="H52" s="33">
        <v>-9.0604665193869671E-3</v>
      </c>
      <c r="I52" s="32">
        <v>0</v>
      </c>
      <c r="J52" s="33">
        <v>0</v>
      </c>
      <c r="K52" s="32">
        <v>1.4718977976292846E-2</v>
      </c>
      <c r="L52" s="33">
        <v>2.0651580899492705E-2</v>
      </c>
      <c r="M52" s="32">
        <v>-4.511055025733679E-3</v>
      </c>
      <c r="N52" s="33">
        <v>-6.3292721788192896E-3</v>
      </c>
      <c r="O52" s="32">
        <v>2.8515801399442431E-4</v>
      </c>
      <c r="P52" s="33">
        <v>4.0009325407175389E-4</v>
      </c>
      <c r="Q52" s="32">
        <v>-1.1193144235613905E-2</v>
      </c>
      <c r="R52" s="33">
        <v>-1.5704631399936941E-2</v>
      </c>
      <c r="S52" s="32">
        <v>0</v>
      </c>
      <c r="T52" s="33">
        <v>0</v>
      </c>
      <c r="U52" s="32">
        <v>3.893968684841953E-2</v>
      </c>
      <c r="V52" s="33">
        <v>5.4634642055058746E-2</v>
      </c>
      <c r="W52" s="32">
        <v>0</v>
      </c>
      <c r="X52" s="33">
        <v>0</v>
      </c>
      <c r="Y52" s="32">
        <v>2.1892909717102782E-5</v>
      </c>
      <c r="Z52" s="33">
        <v>3.0717023755011397E-5</v>
      </c>
      <c r="AA52" s="32">
        <v>-1.7057935067321672E-3</v>
      </c>
      <c r="AB52" s="33">
        <v>-2.393327353220176E-3</v>
      </c>
      <c r="AC52" s="32">
        <v>0</v>
      </c>
      <c r="AD52" s="33">
        <v>0</v>
      </c>
      <c r="AE52" s="32">
        <v>-1.6747234518195153E-3</v>
      </c>
      <c r="AF52" s="33">
        <v>-2.3497342617970762E-3</v>
      </c>
      <c r="AG52" s="32">
        <v>6.4842421006572337E-4</v>
      </c>
      <c r="AH52" s="33">
        <v>9.0977682369852708E-4</v>
      </c>
      <c r="AI52" s="32">
        <v>0</v>
      </c>
      <c r="AJ52" s="33">
        <v>0</v>
      </c>
      <c r="AK52" s="32">
        <v>0</v>
      </c>
      <c r="AL52" s="33">
        <v>0</v>
      </c>
      <c r="AM52" s="32">
        <v>-1.9821290445603656E-2</v>
      </c>
      <c r="AN52" s="33">
        <v>-2.650552150675245E-2</v>
      </c>
      <c r="AO52" s="32">
        <v>7.5365592274617699E-2</v>
      </c>
      <c r="AP52" s="33">
        <v>0.11081987958699346</v>
      </c>
      <c r="AQ52" s="32">
        <v>9.4733998294411981E-2</v>
      </c>
      <c r="AR52" s="33">
        <v>0.13929977814712879</v>
      </c>
    </row>
    <row r="53" spans="2:44" ht="17.25" customHeight="1" x14ac:dyDescent="0.25">
      <c r="B53" s="10" t="s">
        <v>49</v>
      </c>
      <c r="C53" s="32">
        <v>0</v>
      </c>
      <c r="D53" s="33">
        <v>0</v>
      </c>
      <c r="E53" s="32">
        <v>9.5134526278068954E-3</v>
      </c>
      <c r="F53" s="33">
        <v>1.6597968069554936E-2</v>
      </c>
      <c r="G53" s="32">
        <v>-8.3767758250696822E-3</v>
      </c>
      <c r="H53" s="33">
        <v>-1.4614826300173522E-2</v>
      </c>
      <c r="I53" s="32">
        <v>0</v>
      </c>
      <c r="J53" s="33">
        <v>0</v>
      </c>
      <c r="K53" s="32">
        <v>2.1346649731296186E-2</v>
      </c>
      <c r="L53" s="33">
        <v>3.7243157084359213E-2</v>
      </c>
      <c r="M53" s="32">
        <v>-6.1001311682811199E-3</v>
      </c>
      <c r="N53" s="33">
        <v>-1.0642800917017414E-2</v>
      </c>
      <c r="O53" s="32">
        <v>2.2927993911481259E-4</v>
      </c>
      <c r="P53" s="33">
        <v>4.0002102888436752E-4</v>
      </c>
      <c r="Q53" s="32">
        <v>-1.3184897421508301E-2</v>
      </c>
      <c r="R53" s="33">
        <v>-2.3003478859283444E-2</v>
      </c>
      <c r="S53" s="32">
        <v>0</v>
      </c>
      <c r="T53" s="33">
        <v>0</v>
      </c>
      <c r="U53" s="32">
        <v>2.0559253378373832E-2</v>
      </c>
      <c r="V53" s="33">
        <v>3.5869399308377181E-2</v>
      </c>
      <c r="W53" s="32">
        <v>0</v>
      </c>
      <c r="X53" s="33">
        <v>0</v>
      </c>
      <c r="Y53" s="32">
        <v>2.9748253417283266E-5</v>
      </c>
      <c r="Z53" s="33">
        <v>5.1901300155199337E-5</v>
      </c>
      <c r="AA53" s="32">
        <v>-2.5026961137493142E-3</v>
      </c>
      <c r="AB53" s="33">
        <v>-4.3664137310566176E-3</v>
      </c>
      <c r="AC53" s="32">
        <v>0</v>
      </c>
      <c r="AD53" s="33">
        <v>0</v>
      </c>
      <c r="AE53" s="32">
        <v>-6.4294237042217262E-4</v>
      </c>
      <c r="AF53" s="33">
        <v>-1.1217312317965966E-3</v>
      </c>
      <c r="AG53" s="32">
        <v>3.1173340042034425E-4</v>
      </c>
      <c r="AH53" s="33">
        <v>5.43876259105458E-4</v>
      </c>
      <c r="AI53" s="32">
        <v>0</v>
      </c>
      <c r="AJ53" s="33">
        <v>0</v>
      </c>
      <c r="AK53" s="32">
        <v>0</v>
      </c>
      <c r="AL53" s="33">
        <v>0</v>
      </c>
      <c r="AM53" s="32">
        <v>-1.9569142934416472E-2</v>
      </c>
      <c r="AN53" s="33">
        <v>-3.4040626196677026E-2</v>
      </c>
      <c r="AO53" s="32">
        <v>8.6567324464461137E-2</v>
      </c>
      <c r="AP53" s="33">
        <v>0.15646977550369146</v>
      </c>
      <c r="AQ53" s="32">
        <v>8.8180855961443427E-2</v>
      </c>
      <c r="AR53" s="33">
        <v>0.15938622131812319</v>
      </c>
    </row>
    <row r="54" spans="2:44" ht="17.25" customHeight="1" x14ac:dyDescent="0.25">
      <c r="B54" s="10" t="s">
        <v>50</v>
      </c>
      <c r="C54" s="32">
        <v>0</v>
      </c>
      <c r="D54" s="33">
        <v>0</v>
      </c>
      <c r="E54" s="32">
        <v>2.0819967863334732E-3</v>
      </c>
      <c r="F54" s="33">
        <v>2.2741513834338534E-2</v>
      </c>
      <c r="G54" s="32">
        <v>-2.3793140739959417E-3</v>
      </c>
      <c r="H54" s="33">
        <v>-2.5989090994373854E-2</v>
      </c>
      <c r="I54" s="32">
        <v>0</v>
      </c>
      <c r="J54" s="33">
        <v>0</v>
      </c>
      <c r="K54" s="32">
        <v>3.609820965282029E-2</v>
      </c>
      <c r="L54" s="33">
        <v>0.39429836760706927</v>
      </c>
      <c r="M54" s="32">
        <v>-2.3989196811780023E-3</v>
      </c>
      <c r="N54" s="33">
        <v>-2.620324175093991E-2</v>
      </c>
      <c r="O54" s="32">
        <v>4.9499242541495292E-4</v>
      </c>
      <c r="P54" s="33">
        <v>5.4067696762825079E-3</v>
      </c>
      <c r="Q54" s="32">
        <v>-3.6205132806088614E-4</v>
      </c>
      <c r="R54" s="33">
        <v>-3.954662821712418E-3</v>
      </c>
      <c r="S54" s="32">
        <v>0</v>
      </c>
      <c r="T54" s="33">
        <v>0</v>
      </c>
      <c r="U54" s="32">
        <v>4.7328129605374247E-2</v>
      </c>
      <c r="V54" s="33">
        <v>0.51696204395657475</v>
      </c>
      <c r="W54" s="32">
        <v>0</v>
      </c>
      <c r="X54" s="33">
        <v>0</v>
      </c>
      <c r="Y54" s="32">
        <v>5.6468120048780435E-6</v>
      </c>
      <c r="Z54" s="33">
        <v>6.1679755786414603E-5</v>
      </c>
      <c r="AA54" s="32">
        <v>3.19762159609005E-3</v>
      </c>
      <c r="AB54" s="33">
        <v>3.4927410187084007E-2</v>
      </c>
      <c r="AC54" s="32">
        <v>0</v>
      </c>
      <c r="AD54" s="33">
        <v>0</v>
      </c>
      <c r="AE54" s="32">
        <v>-6.2811278847445529E-3</v>
      </c>
      <c r="AF54" s="33">
        <v>-6.8608346383530971E-2</v>
      </c>
      <c r="AG54" s="32">
        <v>1.0164598687811832E-4</v>
      </c>
      <c r="AH54" s="33">
        <v>1.1102724230731553E-3</v>
      </c>
      <c r="AI54" s="32">
        <v>0</v>
      </c>
      <c r="AJ54" s="33">
        <v>0</v>
      </c>
      <c r="AK54" s="32">
        <v>0</v>
      </c>
      <c r="AL54" s="33">
        <v>0</v>
      </c>
      <c r="AM54" s="32">
        <v>-5.1063162315290178E-3</v>
      </c>
      <c r="AN54" s="33">
        <v>0.1272252439275654</v>
      </c>
      <c r="AO54" s="32">
        <v>1.1911467115321983E-5</v>
      </c>
      <c r="AP54" s="33">
        <v>1.6005867115609362E-4</v>
      </c>
      <c r="AQ54" s="32">
        <v>7.2792425132522931E-2</v>
      </c>
      <c r="AR54" s="33">
        <v>0.97813801808837297</v>
      </c>
    </row>
    <row r="55" spans="2:44" ht="17.25" customHeight="1" x14ac:dyDescent="0.25">
      <c r="B55" s="10" t="s">
        <v>51</v>
      </c>
      <c r="C55" s="32">
        <v>0</v>
      </c>
      <c r="D55" s="33">
        <v>0</v>
      </c>
      <c r="E55" s="32">
        <v>7.4760782439087237E-3</v>
      </c>
      <c r="F55" s="33">
        <v>1.3193940054118114E-2</v>
      </c>
      <c r="G55" s="32">
        <v>-1.2561182171796692E-2</v>
      </c>
      <c r="H55" s="33">
        <v>-2.2168238369973503E-2</v>
      </c>
      <c r="I55" s="32">
        <v>0</v>
      </c>
      <c r="J55" s="33">
        <v>0</v>
      </c>
      <c r="K55" s="32">
        <v>2.4882554157925063E-2</v>
      </c>
      <c r="L55" s="33">
        <v>4.391325468276075E-2</v>
      </c>
      <c r="M55" s="32">
        <v>-1.0723229354790753E-2</v>
      </c>
      <c r="N55" s="33">
        <v>-1.8924580599319674E-2</v>
      </c>
      <c r="O55" s="32">
        <v>3.1736207299948305E-4</v>
      </c>
      <c r="P55" s="33">
        <v>5.6008725831890871E-4</v>
      </c>
      <c r="Q55" s="32">
        <v>-2.0994866908398246E-2</v>
      </c>
      <c r="R55" s="33">
        <v>-3.7052182494116126E-2</v>
      </c>
      <c r="S55" s="32">
        <v>0</v>
      </c>
      <c r="T55" s="33">
        <v>0</v>
      </c>
      <c r="U55" s="32">
        <v>-7.2273287269386532E-4</v>
      </c>
      <c r="V55" s="33">
        <v>-1.2754941677119991E-3</v>
      </c>
      <c r="W55" s="32">
        <v>0</v>
      </c>
      <c r="X55" s="33">
        <v>0</v>
      </c>
      <c r="Y55" s="32">
        <v>4.7331055344268513E-5</v>
      </c>
      <c r="Z55" s="33">
        <v>8.3530841510581766E-5</v>
      </c>
      <c r="AA55" s="32">
        <v>-3.8668592831303528E-3</v>
      </c>
      <c r="AB55" s="33">
        <v>-6.8243145556834417E-3</v>
      </c>
      <c r="AC55" s="32">
        <v>0</v>
      </c>
      <c r="AD55" s="33">
        <v>0</v>
      </c>
      <c r="AE55" s="32">
        <v>2.3563969316046096E-3</v>
      </c>
      <c r="AF55" s="33">
        <v>4.158618843326245E-3</v>
      </c>
      <c r="AG55" s="32">
        <v>-2.9266567636809793E-4</v>
      </c>
      <c r="AH55" s="33">
        <v>-5.1650253835222593E-4</v>
      </c>
      <c r="AI55" s="32">
        <v>0</v>
      </c>
      <c r="AJ55" s="33">
        <v>0</v>
      </c>
      <c r="AK55" s="32">
        <v>0</v>
      </c>
      <c r="AL55" s="33">
        <v>0</v>
      </c>
      <c r="AM55" s="32">
        <v>-1.5049483999937108E-2</v>
      </c>
      <c r="AN55" s="33">
        <v>-3.1215141454393303E-2</v>
      </c>
      <c r="AO55" s="32">
        <v>0.11396504755855597</v>
      </c>
      <c r="AP55" s="33">
        <v>0.21934075605976666</v>
      </c>
      <c r="AQ55" s="32">
        <v>8.4833749753222998E-2</v>
      </c>
      <c r="AR55" s="33">
        <v>0.16327373356025099</v>
      </c>
    </row>
    <row r="56" spans="2:44" ht="17.25" customHeight="1" x14ac:dyDescent="0.25">
      <c r="B56" s="10" t="s">
        <v>52</v>
      </c>
      <c r="C56" s="32">
        <v>0</v>
      </c>
      <c r="D56" s="33">
        <v>0</v>
      </c>
      <c r="E56" s="32">
        <v>7.6147503391941207E-3</v>
      </c>
      <c r="F56" s="33">
        <v>1.3142528022364708E-2</v>
      </c>
      <c r="G56" s="32">
        <v>-1.2638856379769914E-2</v>
      </c>
      <c r="H56" s="33">
        <v>-2.1813784660383861E-2</v>
      </c>
      <c r="I56" s="32">
        <v>0</v>
      </c>
      <c r="J56" s="33">
        <v>0</v>
      </c>
      <c r="K56" s="32">
        <v>2.7196246144367109E-2</v>
      </c>
      <c r="L56" s="33">
        <v>4.6938824141842028E-2</v>
      </c>
      <c r="M56" s="32">
        <v>-1.03853637814324E-2</v>
      </c>
      <c r="N56" s="33">
        <v>-1.7924413597303568E-2</v>
      </c>
      <c r="O56" s="32">
        <v>2.3586939383402061E-4</v>
      </c>
      <c r="P56" s="33">
        <v>4.0709412390360633E-4</v>
      </c>
      <c r="Q56" s="32">
        <v>-2.1022349798547668E-2</v>
      </c>
      <c r="R56" s="33">
        <v>-3.6283109624917653E-2</v>
      </c>
      <c r="S56" s="32">
        <v>0</v>
      </c>
      <c r="T56" s="33">
        <v>0</v>
      </c>
      <c r="U56" s="32">
        <v>3.9180161811248615E-3</v>
      </c>
      <c r="V56" s="33">
        <v>6.7622226808241592E-3</v>
      </c>
      <c r="W56" s="32">
        <v>0</v>
      </c>
      <c r="X56" s="33">
        <v>0</v>
      </c>
      <c r="Y56" s="32">
        <v>4.5890477617271941E-5</v>
      </c>
      <c r="Z56" s="33">
        <v>7.9203763902802038E-5</v>
      </c>
      <c r="AA56" s="32">
        <v>-4.5858291960463315E-3</v>
      </c>
      <c r="AB56" s="33">
        <v>-7.9148213703870152E-3</v>
      </c>
      <c r="AC56" s="32">
        <v>0</v>
      </c>
      <c r="AD56" s="33">
        <v>0</v>
      </c>
      <c r="AE56" s="32">
        <v>2.140588714863334E-3</v>
      </c>
      <c r="AF56" s="33">
        <v>3.6945068342744136E-3</v>
      </c>
      <c r="AG56" s="32">
        <v>-2.8094064208017411E-4</v>
      </c>
      <c r="AH56" s="33">
        <v>-4.848839550462003E-4</v>
      </c>
      <c r="AI56" s="32">
        <v>0</v>
      </c>
      <c r="AJ56" s="33">
        <v>0</v>
      </c>
      <c r="AK56" s="32">
        <v>0</v>
      </c>
      <c r="AL56" s="33">
        <v>0</v>
      </c>
      <c r="AM56" s="32">
        <v>-1.6176350651688765E-2</v>
      </c>
      <c r="AN56" s="33">
        <v>-2.8083886101788469E-2</v>
      </c>
      <c r="AO56" s="32">
        <v>0.12899927883197415</v>
      </c>
      <c r="AP56" s="33">
        <v>0.22353093601480722</v>
      </c>
      <c r="AQ56" s="32">
        <v>0.10506094963340962</v>
      </c>
      <c r="AR56" s="33">
        <v>0.18205041627209217</v>
      </c>
    </row>
    <row r="57" spans="2:44" ht="17.25" customHeight="1" x14ac:dyDescent="0.25">
      <c r="B57" s="10" t="s">
        <v>53</v>
      </c>
      <c r="C57" s="32">
        <v>0</v>
      </c>
      <c r="D57" s="33">
        <v>0</v>
      </c>
      <c r="E57" s="32">
        <v>7.2389932946448354E-3</v>
      </c>
      <c r="F57" s="33">
        <v>1.2701530818247875E-2</v>
      </c>
      <c r="G57" s="32">
        <v>-1.1780079706799729E-2</v>
      </c>
      <c r="H57" s="33">
        <v>-2.0669316760939305E-2</v>
      </c>
      <c r="I57" s="32">
        <v>0</v>
      </c>
      <c r="J57" s="33">
        <v>0</v>
      </c>
      <c r="K57" s="32">
        <v>2.8098032740959455E-2</v>
      </c>
      <c r="L57" s="33">
        <v>4.9300781789015202E-2</v>
      </c>
      <c r="M57" s="32">
        <v>-9.509397738445946E-3</v>
      </c>
      <c r="N57" s="33">
        <v>-1.6685180317434378E-2</v>
      </c>
      <c r="O57" s="32">
        <v>2.9046691491640964E-4</v>
      </c>
      <c r="P57" s="33">
        <v>5.0965297539673493E-4</v>
      </c>
      <c r="Q57" s="32">
        <v>-1.9506131031141738E-2</v>
      </c>
      <c r="R57" s="33">
        <v>-3.4225439139459635E-2</v>
      </c>
      <c r="S57" s="32">
        <v>0</v>
      </c>
      <c r="T57" s="33">
        <v>0</v>
      </c>
      <c r="U57" s="32">
        <v>1.0433506381737567E-2</v>
      </c>
      <c r="V57" s="33">
        <v>1.8306620472774426E-2</v>
      </c>
      <c r="W57" s="32">
        <v>0</v>
      </c>
      <c r="X57" s="33">
        <v>0</v>
      </c>
      <c r="Y57" s="32">
        <v>4.7507493410314794E-5</v>
      </c>
      <c r="Z57" s="33">
        <v>8.3356603202799917E-5</v>
      </c>
      <c r="AA57" s="32">
        <v>-4.3295772363947105E-3</v>
      </c>
      <c r="AB57" s="33">
        <v>-7.5966721420690497E-3</v>
      </c>
      <c r="AC57" s="32">
        <v>0</v>
      </c>
      <c r="AD57" s="33">
        <v>0</v>
      </c>
      <c r="AE57" s="32">
        <v>1.4191462315484848E-3</v>
      </c>
      <c r="AF57" s="33">
        <v>2.4900326415482343E-3</v>
      </c>
      <c r="AG57" s="32">
        <v>-2.1368859444126365E-4</v>
      </c>
      <c r="AH57" s="33">
        <v>-3.7493780658870435E-4</v>
      </c>
      <c r="AI57" s="32">
        <v>0</v>
      </c>
      <c r="AJ57" s="33">
        <v>0</v>
      </c>
      <c r="AK57" s="32">
        <v>0</v>
      </c>
      <c r="AL57" s="33">
        <v>0</v>
      </c>
      <c r="AM57" s="32">
        <v>-1.9804714567312254E-2</v>
      </c>
      <c r="AN57" s="33">
        <v>-3.5503793442638543E-2</v>
      </c>
      <c r="AO57" s="32">
        <v>0.12351470416462529</v>
      </c>
      <c r="AP57" s="33">
        <v>0.22200870371196157</v>
      </c>
      <c r="AQ57" s="32">
        <v>0.10589876834730672</v>
      </c>
      <c r="AR57" s="33">
        <v>0.19034533940301723</v>
      </c>
    </row>
    <row r="58" spans="2:44" ht="17.25" customHeight="1" x14ac:dyDescent="0.25">
      <c r="B58" s="10" t="s">
        <v>54</v>
      </c>
      <c r="C58" s="32">
        <v>0</v>
      </c>
      <c r="D58" s="33">
        <v>0</v>
      </c>
      <c r="E58" s="32">
        <v>7.6254003093494394E-3</v>
      </c>
      <c r="F58" s="33">
        <v>1.3040380666580198E-2</v>
      </c>
      <c r="G58" s="32">
        <v>-1.2585130316472681E-2</v>
      </c>
      <c r="H58" s="33">
        <v>-2.1522134367700563E-2</v>
      </c>
      <c r="I58" s="32">
        <v>0</v>
      </c>
      <c r="J58" s="33">
        <v>0</v>
      </c>
      <c r="K58" s="32">
        <v>2.8939085444466328E-2</v>
      </c>
      <c r="L58" s="33">
        <v>4.9489426787972191E-2</v>
      </c>
      <c r="M58" s="32">
        <v>-1.0256545415423091E-2</v>
      </c>
      <c r="N58" s="33">
        <v>-1.7539965262832746E-2</v>
      </c>
      <c r="O58" s="32">
        <v>5.041112574597495E-4</v>
      </c>
      <c r="P58" s="33">
        <v>8.6209279892113244E-4</v>
      </c>
      <c r="Q58" s="32">
        <v>-2.0735835451407336E-2</v>
      </c>
      <c r="R58" s="33">
        <v>-3.5460851464332643E-2</v>
      </c>
      <c r="S58" s="32">
        <v>0</v>
      </c>
      <c r="T58" s="33">
        <v>0</v>
      </c>
      <c r="U58" s="32">
        <v>6.8331783289370396E-3</v>
      </c>
      <c r="V58" s="33">
        <v>1.1685582783465431E-2</v>
      </c>
      <c r="W58" s="32">
        <v>0</v>
      </c>
      <c r="X58" s="33">
        <v>0</v>
      </c>
      <c r="Y58" s="32">
        <v>4.4505802825334229E-5</v>
      </c>
      <c r="Z58" s="33">
        <v>7.6110444982235848E-5</v>
      </c>
      <c r="AA58" s="32">
        <v>-4.8999528856864538E-3</v>
      </c>
      <c r="AB58" s="33">
        <v>-8.3795274064908387E-3</v>
      </c>
      <c r="AC58" s="32">
        <v>0</v>
      </c>
      <c r="AD58" s="33">
        <v>0</v>
      </c>
      <c r="AE58" s="32">
        <v>1.9194488332503479E-3</v>
      </c>
      <c r="AF58" s="33">
        <v>3.2824956645118863E-3</v>
      </c>
      <c r="AG58" s="32">
        <v>-2.8644558328150271E-4</v>
      </c>
      <c r="AH58" s="33">
        <v>-4.8985748875018942E-4</v>
      </c>
      <c r="AI58" s="32">
        <v>0</v>
      </c>
      <c r="AJ58" s="33">
        <v>0</v>
      </c>
      <c r="AK58" s="32">
        <v>0</v>
      </c>
      <c r="AL58" s="33">
        <v>0</v>
      </c>
      <c r="AM58" s="32">
        <v>-1.6372749786731089E-2</v>
      </c>
      <c r="AN58" s="33">
        <v>-2.8582852677176973E-2</v>
      </c>
      <c r="AO58" s="32">
        <v>0.12846814364872261</v>
      </c>
      <c r="AP58" s="33">
        <v>0.22358578310559141</v>
      </c>
      <c r="AQ58" s="32">
        <v>0.1091972141860087</v>
      </c>
      <c r="AR58" s="33">
        <v>0.19004668358474053</v>
      </c>
    </row>
    <row r="59" spans="2:44" x14ac:dyDescent="0.25">
      <c r="B59" s="10" t="s">
        <v>39</v>
      </c>
      <c r="C59" s="32">
        <v>0</v>
      </c>
      <c r="D59" s="33">
        <v>0</v>
      </c>
      <c r="E59" s="32">
        <v>-3.3444935624131089E-2</v>
      </c>
      <c r="F59" s="33">
        <v>-7.7771871358160549E-2</v>
      </c>
      <c r="G59" s="32">
        <v>6.1267418942409391E-2</v>
      </c>
      <c r="H59" s="33">
        <v>0.14246945719930304</v>
      </c>
      <c r="I59" s="32">
        <v>0</v>
      </c>
      <c r="J59" s="33">
        <v>0</v>
      </c>
      <c r="K59" s="32">
        <v>-1.0971942259772272E-2</v>
      </c>
      <c r="L59" s="33">
        <v>-2.5513832395015701E-2</v>
      </c>
      <c r="M59" s="32">
        <v>2.2696762056718889E-2</v>
      </c>
      <c r="N59" s="33">
        <v>5.2778384110517607E-2</v>
      </c>
      <c r="O59" s="32">
        <v>0</v>
      </c>
      <c r="P59" s="33">
        <v>0</v>
      </c>
      <c r="Q59" s="32">
        <v>7.3063845272587358E-3</v>
      </c>
      <c r="R59" s="33">
        <v>1.6990052064481009E-2</v>
      </c>
      <c r="S59" s="32">
        <v>0</v>
      </c>
      <c r="T59" s="33">
        <v>0</v>
      </c>
      <c r="U59" s="32">
        <v>1.0328271274725909E-2</v>
      </c>
      <c r="V59" s="33">
        <v>2.4017058784548073E-2</v>
      </c>
      <c r="W59" s="32">
        <v>0</v>
      </c>
      <c r="X59" s="33">
        <v>0</v>
      </c>
      <c r="Y59" s="32">
        <v>0</v>
      </c>
      <c r="Z59" s="33">
        <v>0</v>
      </c>
      <c r="AA59" s="32">
        <v>-2.7724492594742856E-3</v>
      </c>
      <c r="AB59" s="33">
        <v>-6.4469721089639442E-3</v>
      </c>
      <c r="AC59" s="32">
        <v>0</v>
      </c>
      <c r="AD59" s="33">
        <v>0</v>
      </c>
      <c r="AE59" s="32">
        <v>-2.1206633584625045E-4</v>
      </c>
      <c r="AF59" s="33">
        <v>-4.9313283111640516E-4</v>
      </c>
      <c r="AG59" s="32">
        <v>4.1663780243461623E-4</v>
      </c>
      <c r="AH59" s="33">
        <v>9.6883731331010026E-4</v>
      </c>
      <c r="AI59" s="32">
        <v>0</v>
      </c>
      <c r="AJ59" s="33">
        <v>0</v>
      </c>
      <c r="AK59" s="32">
        <v>0</v>
      </c>
      <c r="AL59" s="33">
        <v>0</v>
      </c>
      <c r="AM59" s="32">
        <v>3.0703604053549993E-2</v>
      </c>
      <c r="AN59" s="33">
        <v>6.6135089413708936E-2</v>
      </c>
      <c r="AO59" s="32">
        <v>9.9395091404475E-2</v>
      </c>
      <c r="AP59" s="33">
        <v>0.22500000000000009</v>
      </c>
      <c r="AQ59" s="32">
        <v>0.18471277658234864</v>
      </c>
      <c r="AR59" s="33">
        <v>0.41813307019261226</v>
      </c>
    </row>
    <row r="61" spans="2:44" x14ac:dyDescent="0.25">
      <c r="E61" s="4"/>
      <c r="G61" s="4"/>
      <c r="I61" s="4"/>
      <c r="K61" s="4"/>
      <c r="M61" s="4"/>
      <c r="O61" s="4"/>
      <c r="Q61" s="4"/>
      <c r="S61" s="4"/>
      <c r="U61" s="4"/>
      <c r="W61" s="4"/>
      <c r="Y61" s="4"/>
      <c r="AA61" s="4"/>
      <c r="AC61" s="4"/>
      <c r="AE61" s="4"/>
      <c r="AG61" s="4"/>
      <c r="AI61" s="4"/>
      <c r="AK61" s="4"/>
      <c r="AO61" s="4"/>
      <c r="AQ61" s="4"/>
    </row>
    <row r="62" spans="2:44" ht="147.75" customHeight="1" x14ac:dyDescent="0.25">
      <c r="B62" s="5" t="s">
        <v>4</v>
      </c>
      <c r="C62" s="55" t="s">
        <v>68</v>
      </c>
      <c r="D62" s="56"/>
      <c r="E62" s="55" t="s">
        <v>69</v>
      </c>
      <c r="F62" s="56"/>
      <c r="G62" s="55" t="s">
        <v>70</v>
      </c>
      <c r="H62" s="56"/>
      <c r="I62" s="55" t="s">
        <v>72</v>
      </c>
      <c r="J62" s="56"/>
      <c r="K62" s="55" t="s">
        <v>71</v>
      </c>
      <c r="L62" s="56"/>
      <c r="M62" s="55" t="s">
        <v>71</v>
      </c>
      <c r="N62" s="56"/>
      <c r="O62" s="55" t="s">
        <v>73</v>
      </c>
      <c r="P62" s="56"/>
      <c r="Q62" s="55" t="s">
        <v>74</v>
      </c>
      <c r="R62" s="56"/>
      <c r="S62" s="55" t="s">
        <v>17</v>
      </c>
      <c r="T62" s="56"/>
      <c r="U62" s="55" t="s">
        <v>75</v>
      </c>
      <c r="V62" s="56"/>
      <c r="W62" s="55" t="s">
        <v>75</v>
      </c>
      <c r="X62" s="56"/>
      <c r="Y62" s="55" t="s">
        <v>76</v>
      </c>
      <c r="Z62" s="56"/>
      <c r="AA62" s="55" t="s">
        <v>77</v>
      </c>
      <c r="AB62" s="56"/>
      <c r="AC62" s="55" t="s">
        <v>78</v>
      </c>
      <c r="AD62" s="56"/>
      <c r="AE62" s="55" t="s">
        <v>86</v>
      </c>
      <c r="AF62" s="56"/>
      <c r="AG62" s="55" t="s">
        <v>79</v>
      </c>
      <c r="AH62" s="56"/>
      <c r="AI62" s="55" t="s">
        <v>80</v>
      </c>
      <c r="AJ62" s="56"/>
      <c r="AK62" s="55" t="s">
        <v>81</v>
      </c>
      <c r="AL62" s="56"/>
      <c r="AM62" s="55" t="s">
        <v>81</v>
      </c>
      <c r="AN62" s="56"/>
      <c r="AO62" s="55" t="s">
        <v>82</v>
      </c>
      <c r="AP62" s="56"/>
      <c r="AQ62" s="55"/>
      <c r="AR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3">
    <mergeCell ref="C4:D4"/>
    <mergeCell ref="C33:D33"/>
    <mergeCell ref="C62:D62"/>
    <mergeCell ref="U4:V4"/>
    <mergeCell ref="O4:P4"/>
    <mergeCell ref="M4:N4"/>
    <mergeCell ref="I33:J33"/>
    <mergeCell ref="O33:P33"/>
    <mergeCell ref="U33:V33"/>
    <mergeCell ref="M62:N62"/>
    <mergeCell ref="O62:P62"/>
    <mergeCell ref="M33:N33"/>
    <mergeCell ref="S4:T4"/>
    <mergeCell ref="Q33:R33"/>
    <mergeCell ref="S33:T33"/>
    <mergeCell ref="Q4:R4"/>
    <mergeCell ref="E4:F4"/>
    <mergeCell ref="K4:L4"/>
    <mergeCell ref="G4:H4"/>
    <mergeCell ref="I4:J4"/>
    <mergeCell ref="E62:F62"/>
    <mergeCell ref="E33:F33"/>
    <mergeCell ref="K33:L33"/>
    <mergeCell ref="G62:H62"/>
    <mergeCell ref="I62:J62"/>
    <mergeCell ref="G33:H33"/>
    <mergeCell ref="K62:L62"/>
    <mergeCell ref="AK33:AL33"/>
    <mergeCell ref="AI33:AJ33"/>
    <mergeCell ref="AG33:AH33"/>
    <mergeCell ref="AK4:AL4"/>
    <mergeCell ref="AI4:AJ4"/>
    <mergeCell ref="AG4:AH4"/>
    <mergeCell ref="W4:X4"/>
    <mergeCell ref="AE4:AF4"/>
    <mergeCell ref="Y33:Z33"/>
    <mergeCell ref="Y4:Z4"/>
    <mergeCell ref="AA4:AB4"/>
    <mergeCell ref="AA33:AB33"/>
    <mergeCell ref="AC4:AD4"/>
    <mergeCell ref="AC33:AD33"/>
    <mergeCell ref="AE33:AF33"/>
    <mergeCell ref="W33:X33"/>
    <mergeCell ref="AI62:AJ62"/>
    <mergeCell ref="Q62:R62"/>
    <mergeCell ref="S62:T62"/>
    <mergeCell ref="AG62:AH62"/>
    <mergeCell ref="AK62:AL62"/>
    <mergeCell ref="AE62:AF62"/>
    <mergeCell ref="W62:X62"/>
    <mergeCell ref="Y62:Z62"/>
    <mergeCell ref="AA62:AB62"/>
    <mergeCell ref="AC62:AD62"/>
    <mergeCell ref="U62:V62"/>
    <mergeCell ref="AM4:AN4"/>
    <mergeCell ref="AM33:AN33"/>
    <mergeCell ref="AM62:AN62"/>
    <mergeCell ref="AO4:AP4"/>
    <mergeCell ref="AQ4:AR4"/>
    <mergeCell ref="AO33:AP33"/>
    <mergeCell ref="AQ33:AR33"/>
    <mergeCell ref="AO62:AP62"/>
    <mergeCell ref="AQ62:AR62"/>
  </mergeCells>
  <conditionalFormatting sqref="C36:C59">
    <cfRule type="cellIs" dxfId="25" priority="1" operator="between">
      <formula>-0.03</formula>
      <formula>-0.05</formula>
    </cfRule>
    <cfRule type="cellIs" dxfId="24" priority="2" operator="between">
      <formula>0.03</formula>
      <formula>0.05</formula>
    </cfRule>
    <cfRule type="cellIs" dxfId="23" priority="3" operator="lessThan">
      <formula>-0.05</formula>
    </cfRule>
    <cfRule type="cellIs" dxfId="22" priority="4" operator="greaterThan">
      <formula>0.05</formula>
    </cfRule>
  </conditionalFormatting>
  <conditionalFormatting sqref="E36:E59 G36:G59 I36:I59 K36:K59 M36:M59 O36:O59 Q36:Q59 S36:S59 U36:U59 W36:W59 Y36:Y59 AA36:AA59 AC36:AC59 AE36:AE59 AG36:AG59 AI36:AI59 AK36:AK59">
    <cfRule type="cellIs" dxfId="21" priority="243" operator="between">
      <formula>-0.03</formula>
      <formula>-0.05</formula>
    </cfRule>
    <cfRule type="cellIs" dxfId="20" priority="244" operator="between">
      <formula>0.03</formula>
      <formula>0.05</formula>
    </cfRule>
    <cfRule type="cellIs" dxfId="19" priority="245" operator="lessThan">
      <formula>-0.05</formula>
    </cfRule>
    <cfRule type="cellIs" dxfId="18" priority="246" operator="greaterThan">
      <formula>0.05</formula>
    </cfRule>
  </conditionalFormatting>
  <conditionalFormatting sqref="AM36:AM59">
    <cfRule type="cellIs" dxfId="17" priority="13" operator="between">
      <formula>-0.03</formula>
      <formula>-0.05</formula>
    </cfRule>
    <cfRule type="cellIs" dxfId="16" priority="14" operator="between">
      <formula>0.03</formula>
      <formula>0.05</formula>
    </cfRule>
    <cfRule type="cellIs" dxfId="15" priority="15" operator="lessThan">
      <formula>-0.05</formula>
    </cfRule>
    <cfRule type="cellIs" dxfId="14" priority="16" operator="greaterThan">
      <formula>0.05</formula>
    </cfRule>
  </conditionalFormatting>
  <conditionalFormatting sqref="AO36:AO59">
    <cfRule type="cellIs" dxfId="13" priority="9" operator="between">
      <formula>-0.03</formula>
      <formula>-0.05</formula>
    </cfRule>
    <cfRule type="cellIs" dxfId="12" priority="10" operator="between">
      <formula>0.03</formula>
      <formula>0.05</formula>
    </cfRule>
    <cfRule type="cellIs" dxfId="11" priority="11" operator="lessThan">
      <formula>-0.05</formula>
    </cfRule>
    <cfRule type="cellIs" dxfId="10" priority="12" operator="greaterThan">
      <formula>0.05</formula>
    </cfRule>
  </conditionalFormatting>
  <conditionalFormatting sqref="AQ36:AQ59">
    <cfRule type="cellIs" dxfId="9" priority="5" operator="between">
      <formula>-0.03</formula>
      <formula>-0.05</formula>
    </cfRule>
    <cfRule type="cellIs" dxfId="8" priority="6" operator="between">
      <formula>0.03</formula>
      <formula>0.05</formula>
    </cfRule>
    <cfRule type="cellIs" dxfId="7" priority="7" operator="lessThan">
      <formula>-0.05</formula>
    </cfRule>
    <cfRule type="cellIs" dxfId="6" priority="8" operator="greaterThan">
      <formula>0.05</formula>
    </cfRule>
  </conditionalFormatting>
  <pageMargins left="0.25" right="0.34" top="0.74803149606299213" bottom="0.74803149606299213" header="0.31496062992125984" footer="0.31496062992125984"/>
  <pageSetup paperSize="8" scale="2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7"/>
  <sheetViews>
    <sheetView showGridLines="0" view="pageBreakPreview" zoomScaleNormal="70" zoomScaleSheetLayoutView="100" workbookViewId="0">
      <pane xSplit="3" ySplit="3" topLeftCell="D4" activePane="bottomRight" state="frozen"/>
      <selection activeCell="B1" sqref="B1"/>
      <selection pane="topRight" activeCell="B1" sqref="B1"/>
      <selection pane="bottomLeft" activeCell="B1" sqref="B1"/>
      <selection pane="bottomRight"/>
    </sheetView>
  </sheetViews>
  <sheetFormatPr defaultColWidth="40.85546875" defaultRowHeight="12.75" x14ac:dyDescent="0.2"/>
  <cols>
    <col min="1" max="1" width="2.85546875" style="11" customWidth="1"/>
    <col min="2" max="2" width="47" style="12" customWidth="1"/>
    <col min="3" max="16" width="14.42578125" style="12" customWidth="1"/>
    <col min="17" max="17" width="100" style="12" customWidth="1"/>
    <col min="18" max="18" width="2.85546875" style="12" customWidth="1"/>
    <col min="19" max="19" width="14.42578125" style="12" customWidth="1"/>
    <col min="20" max="16384" width="40.85546875" style="12"/>
  </cols>
  <sheetData>
    <row r="1" spans="1:19" ht="15" customHeight="1" x14ac:dyDescent="0.2">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
      <c r="B2" s="58" t="s">
        <v>66</v>
      </c>
      <c r="C2" s="59"/>
      <c r="D2" s="59"/>
      <c r="E2" s="59"/>
      <c r="F2" s="59"/>
      <c r="G2" s="59"/>
      <c r="H2" s="59"/>
      <c r="I2" s="59"/>
      <c r="J2" s="59"/>
      <c r="K2" s="59"/>
      <c r="L2" s="60"/>
      <c r="M2" s="61" t="s">
        <v>5</v>
      </c>
      <c r="N2" s="62"/>
      <c r="O2" s="63"/>
      <c r="P2" s="63"/>
      <c r="Q2" s="64"/>
    </row>
    <row r="3" spans="1:19" ht="60" customHeight="1" x14ac:dyDescent="0.2">
      <c r="A3" s="15"/>
      <c r="B3" s="16"/>
      <c r="C3" s="16" t="s">
        <v>6</v>
      </c>
      <c r="D3" s="16" t="s">
        <v>7</v>
      </c>
      <c r="E3" s="16" t="s">
        <v>8</v>
      </c>
      <c r="F3" s="16" t="s">
        <v>9</v>
      </c>
      <c r="G3" s="16" t="s">
        <v>10</v>
      </c>
      <c r="H3" s="16" t="s">
        <v>18</v>
      </c>
      <c r="I3" s="16" t="s">
        <v>11</v>
      </c>
      <c r="J3" s="16" t="s">
        <v>19</v>
      </c>
      <c r="K3" s="16" t="s">
        <v>12</v>
      </c>
      <c r="L3" s="16" t="s">
        <v>13</v>
      </c>
      <c r="M3" s="16" t="s">
        <v>84</v>
      </c>
      <c r="N3" s="16" t="s">
        <v>67</v>
      </c>
      <c r="O3" s="16" t="s">
        <v>14</v>
      </c>
      <c r="P3" s="16" t="s">
        <v>83</v>
      </c>
      <c r="Q3" s="16" t="s">
        <v>15</v>
      </c>
      <c r="S3" s="17"/>
    </row>
    <row r="4" spans="1:19" ht="75" customHeight="1" x14ac:dyDescent="0.2">
      <c r="A4" s="15"/>
      <c r="B4" s="18" t="s">
        <v>59</v>
      </c>
      <c r="C4" s="35" t="s">
        <v>112</v>
      </c>
      <c r="D4" s="19" t="s">
        <v>113</v>
      </c>
      <c r="E4" s="36">
        <v>11.239000000000001</v>
      </c>
      <c r="F4" s="38">
        <v>1.702</v>
      </c>
      <c r="G4" s="36">
        <v>0.24</v>
      </c>
      <c r="H4" s="37">
        <v>17.97</v>
      </c>
      <c r="I4" s="37">
        <v>0</v>
      </c>
      <c r="J4" s="37">
        <v>0</v>
      </c>
      <c r="K4" s="38">
        <v>0</v>
      </c>
      <c r="L4" s="35" t="s">
        <v>114</v>
      </c>
      <c r="M4" s="20">
        <v>4.6364471502379399</v>
      </c>
      <c r="N4" s="20">
        <v>4.421005722844388</v>
      </c>
      <c r="O4" s="21">
        <f>IFERROR((M4-N4)/N4,0)</f>
        <v>4.8731316107625641E-2</v>
      </c>
      <c r="P4" s="34">
        <v>128.9665257903178</v>
      </c>
      <c r="Q4" s="22" t="s">
        <v>87</v>
      </c>
      <c r="S4" s="23"/>
    </row>
    <row r="5" spans="1:19" ht="75" customHeight="1" x14ac:dyDescent="0.2">
      <c r="A5" s="15"/>
      <c r="B5" s="24" t="s">
        <v>37</v>
      </c>
      <c r="C5" s="35" t="s">
        <v>115</v>
      </c>
      <c r="D5" s="25">
        <v>2</v>
      </c>
      <c r="E5" s="38">
        <v>11.239000000000001</v>
      </c>
      <c r="F5" s="38">
        <v>1.702</v>
      </c>
      <c r="G5" s="38">
        <v>0.24</v>
      </c>
      <c r="H5" s="39">
        <v>0</v>
      </c>
      <c r="I5" s="39">
        <v>0</v>
      </c>
      <c r="J5" s="37">
        <v>0</v>
      </c>
      <c r="K5" s="38">
        <v>0</v>
      </c>
      <c r="L5" s="35">
        <v>0</v>
      </c>
      <c r="M5" s="20">
        <v>0.85532139711898536</v>
      </c>
      <c r="N5" s="20">
        <v>0.83768288938980673</v>
      </c>
      <c r="O5" s="21">
        <f t="shared" ref="O5:O27" si="1">IFERROR((M5-N5)/N5,0)</f>
        <v>2.1056306572081289E-2</v>
      </c>
      <c r="P5" s="34">
        <v>25.375827886816964</v>
      </c>
      <c r="Q5" s="22" t="s">
        <v>88</v>
      </c>
      <c r="S5" s="23"/>
    </row>
    <row r="6" spans="1:19" ht="75" customHeight="1" x14ac:dyDescent="0.2">
      <c r="A6" s="15"/>
      <c r="B6" s="24" t="s">
        <v>60</v>
      </c>
      <c r="C6" s="35" t="s">
        <v>116</v>
      </c>
      <c r="D6" s="25" t="s">
        <v>117</v>
      </c>
      <c r="E6" s="38">
        <v>12.823</v>
      </c>
      <c r="F6" s="38">
        <v>1.9419999999999999</v>
      </c>
      <c r="G6" s="38">
        <v>0.27300000000000002</v>
      </c>
      <c r="H6" s="39">
        <v>14.71</v>
      </c>
      <c r="I6" s="39">
        <v>0</v>
      </c>
      <c r="J6" s="37">
        <v>0</v>
      </c>
      <c r="K6" s="38">
        <v>0</v>
      </c>
      <c r="L6" s="35">
        <v>0</v>
      </c>
      <c r="M6" s="20">
        <v>2.9096604173691643</v>
      </c>
      <c r="N6" s="20">
        <v>2.7386153447485038</v>
      </c>
      <c r="O6" s="21">
        <f t="shared" si="1"/>
        <v>6.2456771429639429E-2</v>
      </c>
      <c r="P6" s="34">
        <v>213.12646298406642</v>
      </c>
      <c r="Q6" s="22" t="s">
        <v>89</v>
      </c>
      <c r="S6" s="23"/>
    </row>
    <row r="7" spans="1:19" ht="75" customHeight="1" x14ac:dyDescent="0.2">
      <c r="A7" s="15"/>
      <c r="B7" s="24" t="s">
        <v>61</v>
      </c>
      <c r="C7" s="35" t="s">
        <v>118</v>
      </c>
      <c r="D7" s="25" t="s">
        <v>117</v>
      </c>
      <c r="E7" s="38">
        <v>12.823</v>
      </c>
      <c r="F7" s="38">
        <v>1.9419999999999999</v>
      </c>
      <c r="G7" s="38">
        <v>0.27300000000000002</v>
      </c>
      <c r="H7" s="39">
        <v>16.73</v>
      </c>
      <c r="I7" s="39">
        <v>0</v>
      </c>
      <c r="J7" s="37">
        <v>0</v>
      </c>
      <c r="K7" s="38">
        <v>0</v>
      </c>
      <c r="L7" s="35">
        <v>0</v>
      </c>
      <c r="M7" s="20">
        <v>4.6204406214637412</v>
      </c>
      <c r="N7" s="20">
        <v>4.391509548377992</v>
      </c>
      <c r="O7" s="21">
        <f t="shared" si="1"/>
        <v>5.2130382631253781E-2</v>
      </c>
      <c r="P7" s="34">
        <v>130.62001125462859</v>
      </c>
      <c r="Q7" s="22" t="s">
        <v>90</v>
      </c>
      <c r="S7" s="23"/>
    </row>
    <row r="8" spans="1:19" ht="75" customHeight="1" x14ac:dyDescent="0.2">
      <c r="A8" s="15"/>
      <c r="B8" s="24" t="s">
        <v>62</v>
      </c>
      <c r="C8" s="35" t="s">
        <v>119</v>
      </c>
      <c r="D8" s="25" t="s">
        <v>117</v>
      </c>
      <c r="E8" s="38">
        <v>12.823</v>
      </c>
      <c r="F8" s="38">
        <v>1.9419999999999999</v>
      </c>
      <c r="G8" s="38">
        <v>0.27300000000000002</v>
      </c>
      <c r="H8" s="39">
        <v>20.21</v>
      </c>
      <c r="I8" s="39">
        <v>0</v>
      </c>
      <c r="J8" s="37">
        <v>0</v>
      </c>
      <c r="K8" s="38">
        <v>0</v>
      </c>
      <c r="L8" s="35">
        <v>0</v>
      </c>
      <c r="M8" s="20">
        <v>3.3946662956353011</v>
      </c>
      <c r="N8" s="20">
        <v>3.1434307733720024</v>
      </c>
      <c r="O8" s="21">
        <f t="shared" si="1"/>
        <v>7.992398763526605E-2</v>
      </c>
      <c r="P8" s="34">
        <v>267.37019289039534</v>
      </c>
      <c r="Q8" s="22" t="s">
        <v>91</v>
      </c>
      <c r="S8" s="23"/>
    </row>
    <row r="9" spans="1:19" ht="75" customHeight="1" x14ac:dyDescent="0.2">
      <c r="A9" s="15"/>
      <c r="B9" s="24" t="s">
        <v>63</v>
      </c>
      <c r="C9" s="35" t="s">
        <v>120</v>
      </c>
      <c r="D9" s="25" t="s">
        <v>117</v>
      </c>
      <c r="E9" s="38">
        <v>12.823</v>
      </c>
      <c r="F9" s="38">
        <v>1.9419999999999999</v>
      </c>
      <c r="G9" s="38">
        <v>0.27300000000000002</v>
      </c>
      <c r="H9" s="39">
        <v>26.54</v>
      </c>
      <c r="I9" s="39">
        <v>0</v>
      </c>
      <c r="J9" s="37">
        <v>0</v>
      </c>
      <c r="K9" s="38">
        <v>0</v>
      </c>
      <c r="L9" s="35">
        <v>0</v>
      </c>
      <c r="M9" s="20">
        <v>2.9953263160519557</v>
      </c>
      <c r="N9" s="20">
        <v>2.750590608260147</v>
      </c>
      <c r="O9" s="21">
        <f t="shared" si="1"/>
        <v>8.8975693822576266E-2</v>
      </c>
      <c r="P9" s="34">
        <v>508.41581496647882</v>
      </c>
      <c r="Q9" s="22" t="s">
        <v>92</v>
      </c>
      <c r="S9" s="23"/>
    </row>
    <row r="10" spans="1:19" ht="75" customHeight="1" x14ac:dyDescent="0.2">
      <c r="A10" s="15"/>
      <c r="B10" s="24" t="s">
        <v>64</v>
      </c>
      <c r="C10" s="35" t="s">
        <v>121</v>
      </c>
      <c r="D10" s="25" t="s">
        <v>117</v>
      </c>
      <c r="E10" s="38">
        <v>12.823</v>
      </c>
      <c r="F10" s="38">
        <v>1.9419999999999999</v>
      </c>
      <c r="G10" s="38">
        <v>0.27300000000000002</v>
      </c>
      <c r="H10" s="39">
        <v>46.58</v>
      </c>
      <c r="I10" s="39">
        <v>0</v>
      </c>
      <c r="J10" s="37">
        <v>0</v>
      </c>
      <c r="K10" s="38">
        <v>0</v>
      </c>
      <c r="L10" s="35">
        <v>0</v>
      </c>
      <c r="M10" s="20">
        <v>2.7973808785820502</v>
      </c>
      <c r="N10" s="20">
        <v>2.5466885543892546</v>
      </c>
      <c r="O10" s="21">
        <f t="shared" si="1"/>
        <v>9.8438548271135781E-2</v>
      </c>
      <c r="P10" s="34">
        <v>1281.082755891292</v>
      </c>
      <c r="Q10" s="22" t="s">
        <v>93</v>
      </c>
      <c r="S10" s="23"/>
    </row>
    <row r="11" spans="1:19" ht="75" customHeight="1" x14ac:dyDescent="0.2">
      <c r="A11" s="15"/>
      <c r="B11" s="24" t="s">
        <v>38</v>
      </c>
      <c r="C11" s="35" t="s">
        <v>122</v>
      </c>
      <c r="D11" s="25">
        <v>4</v>
      </c>
      <c r="E11" s="38">
        <v>12.823</v>
      </c>
      <c r="F11" s="38">
        <v>1.9419999999999999</v>
      </c>
      <c r="G11" s="38">
        <v>0.27300000000000002</v>
      </c>
      <c r="H11" s="39">
        <v>0</v>
      </c>
      <c r="I11" s="39">
        <v>0</v>
      </c>
      <c r="J11" s="37">
        <v>0</v>
      </c>
      <c r="K11" s="38">
        <v>0</v>
      </c>
      <c r="L11" s="35">
        <v>0</v>
      </c>
      <c r="M11" s="20">
        <v>1.1533970570432936</v>
      </c>
      <c r="N11" s="20">
        <v>1.1106392067003517</v>
      </c>
      <c r="O11" s="21">
        <f t="shared" si="1"/>
        <v>3.8498416123786253E-2</v>
      </c>
      <c r="P11" s="34">
        <v>79.155786308419209</v>
      </c>
      <c r="Q11" s="22" t="s">
        <v>94</v>
      </c>
      <c r="S11" s="23"/>
    </row>
    <row r="12" spans="1:19" ht="75" customHeight="1" x14ac:dyDescent="0.2">
      <c r="A12" s="15"/>
      <c r="B12" s="24" t="s">
        <v>40</v>
      </c>
      <c r="C12" s="35" t="s">
        <v>123</v>
      </c>
      <c r="D12" s="25">
        <v>0</v>
      </c>
      <c r="E12" s="38">
        <v>8.5220000000000002</v>
      </c>
      <c r="F12" s="38">
        <v>1.2549999999999999</v>
      </c>
      <c r="G12" s="38">
        <v>0.17899999999999999</v>
      </c>
      <c r="H12" s="39">
        <v>15.25</v>
      </c>
      <c r="I12" s="39">
        <v>5.48</v>
      </c>
      <c r="J12" s="37">
        <v>5.48</v>
      </c>
      <c r="K12" s="38">
        <v>0.16300000000000001</v>
      </c>
      <c r="L12" s="35">
        <v>0</v>
      </c>
      <c r="M12" s="20">
        <v>17.24743726584564</v>
      </c>
      <c r="N12" s="20">
        <v>16.41428058468836</v>
      </c>
      <c r="O12" s="21">
        <f t="shared" si="1"/>
        <v>5.07580382130466E-2</v>
      </c>
      <c r="P12" s="34">
        <v>1509.5719243546498</v>
      </c>
      <c r="Q12" s="22" t="s">
        <v>95</v>
      </c>
      <c r="S12" s="23"/>
    </row>
    <row r="13" spans="1:19" ht="75" customHeight="1" x14ac:dyDescent="0.2">
      <c r="A13" s="15"/>
      <c r="B13" s="24" t="s">
        <v>41</v>
      </c>
      <c r="C13" s="35" t="s">
        <v>124</v>
      </c>
      <c r="D13" s="25">
        <v>0</v>
      </c>
      <c r="E13" s="38">
        <v>8.5220000000000002</v>
      </c>
      <c r="F13" s="38">
        <v>1.2549999999999999</v>
      </c>
      <c r="G13" s="38">
        <v>0.17899999999999999</v>
      </c>
      <c r="H13" s="39">
        <v>68.39</v>
      </c>
      <c r="I13" s="39">
        <v>5.48</v>
      </c>
      <c r="J13" s="37">
        <v>5.48</v>
      </c>
      <c r="K13" s="38">
        <v>0.16300000000000001</v>
      </c>
      <c r="L13" s="35">
        <v>0</v>
      </c>
      <c r="M13" s="20">
        <v>3.1589196004975348</v>
      </c>
      <c r="N13" s="20">
        <v>2.8871257983462684</v>
      </c>
      <c r="O13" s="21">
        <f t="shared" si="1"/>
        <v>9.4139923624716543E-2</v>
      </c>
      <c r="P13" s="34">
        <v>2411.4882918087233</v>
      </c>
      <c r="Q13" s="22" t="s">
        <v>96</v>
      </c>
      <c r="S13" s="23"/>
    </row>
    <row r="14" spans="1:19" ht="75" customHeight="1" x14ac:dyDescent="0.2">
      <c r="A14" s="15"/>
      <c r="B14" s="24" t="s">
        <v>42</v>
      </c>
      <c r="C14" s="35" t="s">
        <v>125</v>
      </c>
      <c r="D14" s="25">
        <v>0</v>
      </c>
      <c r="E14" s="38">
        <v>8.5220000000000002</v>
      </c>
      <c r="F14" s="38">
        <v>1.2549999999999999</v>
      </c>
      <c r="G14" s="38">
        <v>0.17899999999999999</v>
      </c>
      <c r="H14" s="39">
        <v>129.88999999999999</v>
      </c>
      <c r="I14" s="39">
        <v>5.48</v>
      </c>
      <c r="J14" s="37">
        <v>5.48</v>
      </c>
      <c r="K14" s="38">
        <v>0.16300000000000001</v>
      </c>
      <c r="L14" s="35">
        <v>0</v>
      </c>
      <c r="M14" s="20">
        <v>3.3101939804722496</v>
      </c>
      <c r="N14" s="20">
        <v>3.0264856481561195</v>
      </c>
      <c r="O14" s="21">
        <f t="shared" si="1"/>
        <v>9.3741839644598604E-2</v>
      </c>
      <c r="P14" s="34">
        <v>5462.4370141650652</v>
      </c>
      <c r="Q14" s="22" t="s">
        <v>97</v>
      </c>
      <c r="S14" s="23"/>
    </row>
    <row r="15" spans="1:19" ht="75" customHeight="1" x14ac:dyDescent="0.2">
      <c r="A15" s="15"/>
      <c r="B15" s="24" t="s">
        <v>43</v>
      </c>
      <c r="C15" s="35" t="s">
        <v>126</v>
      </c>
      <c r="D15" s="25">
        <v>0</v>
      </c>
      <c r="E15" s="38">
        <v>8.5220000000000002</v>
      </c>
      <c r="F15" s="38">
        <v>1.2549999999999999</v>
      </c>
      <c r="G15" s="38">
        <v>0.17899999999999999</v>
      </c>
      <c r="H15" s="39">
        <v>194.74</v>
      </c>
      <c r="I15" s="39">
        <v>5.48</v>
      </c>
      <c r="J15" s="37">
        <v>5.48</v>
      </c>
      <c r="K15" s="38">
        <v>0.16300000000000001</v>
      </c>
      <c r="L15" s="35">
        <v>0</v>
      </c>
      <c r="M15" s="20">
        <v>3.3821463106672205</v>
      </c>
      <c r="N15" s="20">
        <v>3.0946572584845238</v>
      </c>
      <c r="O15" s="21">
        <f t="shared" si="1"/>
        <v>9.2898511263079964E-2</v>
      </c>
      <c r="P15" s="34">
        <v>8396.3628887228697</v>
      </c>
      <c r="Q15" s="22" t="s">
        <v>98</v>
      </c>
      <c r="S15" s="23"/>
    </row>
    <row r="16" spans="1:19" ht="75" customHeight="1" x14ac:dyDescent="0.2">
      <c r="A16" s="15"/>
      <c r="B16" s="24" t="s">
        <v>44</v>
      </c>
      <c r="C16" s="35" t="s">
        <v>127</v>
      </c>
      <c r="D16" s="25">
        <v>0</v>
      </c>
      <c r="E16" s="38">
        <v>8.5220000000000002</v>
      </c>
      <c r="F16" s="38">
        <v>1.2549999999999999</v>
      </c>
      <c r="G16" s="38">
        <v>0.17899999999999999</v>
      </c>
      <c r="H16" s="39">
        <v>482.86</v>
      </c>
      <c r="I16" s="39">
        <v>5.48</v>
      </c>
      <c r="J16" s="37">
        <v>5.48</v>
      </c>
      <c r="K16" s="38">
        <v>0.16300000000000001</v>
      </c>
      <c r="L16" s="35">
        <v>0</v>
      </c>
      <c r="M16" s="20">
        <v>3.396822926565271</v>
      </c>
      <c r="N16" s="20">
        <v>3.1119981724065555</v>
      </c>
      <c r="O16" s="21">
        <f t="shared" si="1"/>
        <v>9.1524717682740842E-2</v>
      </c>
      <c r="P16" s="34">
        <v>17673.551986337236</v>
      </c>
      <c r="Q16" s="22" t="s">
        <v>99</v>
      </c>
      <c r="S16" s="23"/>
    </row>
    <row r="17" spans="1:19" ht="75" customHeight="1" x14ac:dyDescent="0.2">
      <c r="A17" s="15"/>
      <c r="B17" s="24" t="s">
        <v>45</v>
      </c>
      <c r="C17" s="35" t="s">
        <v>128</v>
      </c>
      <c r="D17" s="25">
        <v>0</v>
      </c>
      <c r="E17" s="38">
        <v>4.6340000000000003</v>
      </c>
      <c r="F17" s="38">
        <v>0.626</v>
      </c>
      <c r="G17" s="38">
        <v>9.2999999999999999E-2</v>
      </c>
      <c r="H17" s="39">
        <v>15.25</v>
      </c>
      <c r="I17" s="39">
        <v>5.15</v>
      </c>
      <c r="J17" s="37">
        <v>5.15</v>
      </c>
      <c r="K17" s="38">
        <v>8.6999999999999994E-2</v>
      </c>
      <c r="L17" s="35">
        <v>0</v>
      </c>
      <c r="M17" s="20">
        <v>4.0644475392086843</v>
      </c>
      <c r="N17" s="20">
        <v>3.827737001014083</v>
      </c>
      <c r="O17" s="21">
        <f t="shared" si="1"/>
        <v>6.1840857439236174E-2</v>
      </c>
      <c r="P17" s="34">
        <v>896.66072592406078</v>
      </c>
      <c r="Q17" s="22" t="s">
        <v>100</v>
      </c>
      <c r="S17" s="23"/>
    </row>
    <row r="18" spans="1:19" ht="75" customHeight="1" x14ac:dyDescent="0.2">
      <c r="A18" s="15"/>
      <c r="B18" s="24" t="s">
        <v>46</v>
      </c>
      <c r="C18" s="35" t="s">
        <v>129</v>
      </c>
      <c r="D18" s="25">
        <v>0</v>
      </c>
      <c r="E18" s="38">
        <v>4.6340000000000003</v>
      </c>
      <c r="F18" s="38">
        <v>0.626</v>
      </c>
      <c r="G18" s="38">
        <v>9.2999999999999999E-2</v>
      </c>
      <c r="H18" s="39">
        <v>68.39</v>
      </c>
      <c r="I18" s="39">
        <v>5.15</v>
      </c>
      <c r="J18" s="37">
        <v>5.15</v>
      </c>
      <c r="K18" s="38">
        <v>8.6999999999999994E-2</v>
      </c>
      <c r="L18" s="35">
        <v>0</v>
      </c>
      <c r="M18" s="20">
        <v>1.5204868708275678</v>
      </c>
      <c r="N18" s="20">
        <v>1.3908016195538626</v>
      </c>
      <c r="O18" s="21">
        <f t="shared" si="1"/>
        <v>9.3244967111344959E-2</v>
      </c>
      <c r="P18" s="34">
        <v>2726.1315110465434</v>
      </c>
      <c r="Q18" s="22" t="s">
        <v>101</v>
      </c>
      <c r="S18" s="23"/>
    </row>
    <row r="19" spans="1:19" ht="75" customHeight="1" x14ac:dyDescent="0.2">
      <c r="A19" s="15"/>
      <c r="B19" s="24" t="s">
        <v>47</v>
      </c>
      <c r="C19" s="35" t="s">
        <v>130</v>
      </c>
      <c r="D19" s="25">
        <v>0</v>
      </c>
      <c r="E19" s="38">
        <v>4.6340000000000003</v>
      </c>
      <c r="F19" s="38">
        <v>0.626</v>
      </c>
      <c r="G19" s="38">
        <v>9.2999999999999999E-2</v>
      </c>
      <c r="H19" s="39">
        <v>129.88999999999999</v>
      </c>
      <c r="I19" s="39">
        <v>5.15</v>
      </c>
      <c r="J19" s="37">
        <v>5.15</v>
      </c>
      <c r="K19" s="38">
        <v>8.6999999999999994E-2</v>
      </c>
      <c r="L19" s="35">
        <v>0</v>
      </c>
      <c r="M19" s="20">
        <v>1.772731746836639</v>
      </c>
      <c r="N19" s="20">
        <v>1.6249715439170986</v>
      </c>
      <c r="O19" s="21">
        <f t="shared" si="1"/>
        <v>9.0930947974236467E-2</v>
      </c>
      <c r="P19" s="34">
        <v>5612.315085313151</v>
      </c>
      <c r="Q19" s="22" t="s">
        <v>102</v>
      </c>
      <c r="S19" s="23"/>
    </row>
    <row r="20" spans="1:19" ht="75" customHeight="1" x14ac:dyDescent="0.2">
      <c r="A20" s="15"/>
      <c r="B20" s="24" t="s">
        <v>48</v>
      </c>
      <c r="C20" s="35" t="s">
        <v>131</v>
      </c>
      <c r="D20" s="25">
        <v>0</v>
      </c>
      <c r="E20" s="38">
        <v>4.6340000000000003</v>
      </c>
      <c r="F20" s="38">
        <v>0.626</v>
      </c>
      <c r="G20" s="38">
        <v>9.2999999999999999E-2</v>
      </c>
      <c r="H20" s="39">
        <v>194.74</v>
      </c>
      <c r="I20" s="39">
        <v>5.15</v>
      </c>
      <c r="J20" s="37">
        <v>5.15</v>
      </c>
      <c r="K20" s="38">
        <v>8.6999999999999994E-2</v>
      </c>
      <c r="L20" s="35">
        <v>0</v>
      </c>
      <c r="M20" s="20">
        <v>1.6097304646491015</v>
      </c>
      <c r="N20" s="20">
        <v>1.4704306865019727</v>
      </c>
      <c r="O20" s="21">
        <f t="shared" si="1"/>
        <v>9.4733998294411897E-2</v>
      </c>
      <c r="P20" s="34">
        <v>8430.4894916229332</v>
      </c>
      <c r="Q20" s="22" t="s">
        <v>103</v>
      </c>
      <c r="S20" s="23"/>
    </row>
    <row r="21" spans="1:19" ht="75" customHeight="1" x14ac:dyDescent="0.2">
      <c r="A21" s="15"/>
      <c r="B21" s="24" t="s">
        <v>49</v>
      </c>
      <c r="C21" s="35" t="s">
        <v>132</v>
      </c>
      <c r="D21" s="25">
        <v>0</v>
      </c>
      <c r="E21" s="38">
        <v>4.6340000000000003</v>
      </c>
      <c r="F21" s="38">
        <v>0.626</v>
      </c>
      <c r="G21" s="38">
        <v>9.2999999999999999E-2</v>
      </c>
      <c r="H21" s="39">
        <v>482.86</v>
      </c>
      <c r="I21" s="39">
        <v>5.15</v>
      </c>
      <c r="J21" s="37">
        <v>5.15</v>
      </c>
      <c r="K21" s="38">
        <v>8.6999999999999994E-2</v>
      </c>
      <c r="L21" s="35">
        <v>0</v>
      </c>
      <c r="M21" s="20">
        <v>1.9668785571581602</v>
      </c>
      <c r="N21" s="20">
        <v>1.8074923358400365</v>
      </c>
      <c r="O21" s="21">
        <f t="shared" si="1"/>
        <v>8.8180855961443677E-2</v>
      </c>
      <c r="P21" s="34">
        <v>19005.596273769035</v>
      </c>
      <c r="Q21" s="22" t="s">
        <v>104</v>
      </c>
      <c r="S21" s="23"/>
    </row>
    <row r="22" spans="1:19" ht="75" customHeight="1" x14ac:dyDescent="0.2">
      <c r="A22" s="15"/>
      <c r="B22" s="24" t="s">
        <v>50</v>
      </c>
      <c r="C22" s="35" t="s">
        <v>133</v>
      </c>
      <c r="D22" s="25">
        <v>0</v>
      </c>
      <c r="E22" s="38">
        <v>3.403</v>
      </c>
      <c r="F22" s="38">
        <v>0.42699999999999999</v>
      </c>
      <c r="G22" s="38">
        <v>6.6000000000000003E-2</v>
      </c>
      <c r="H22" s="39">
        <v>316.66000000000003</v>
      </c>
      <c r="I22" s="39">
        <v>5.6</v>
      </c>
      <c r="J22" s="37">
        <v>5.6</v>
      </c>
      <c r="K22" s="38">
        <v>6.3E-2</v>
      </c>
      <c r="L22" s="35">
        <v>0</v>
      </c>
      <c r="M22" s="20">
        <v>14.415497967390957</v>
      </c>
      <c r="N22" s="20">
        <v>13.437359949302584</v>
      </c>
      <c r="O22" s="21">
        <f t="shared" si="1"/>
        <v>7.2792425132523111E-2</v>
      </c>
      <c r="P22" s="34">
        <v>6574.6600545293459</v>
      </c>
      <c r="Q22" s="22" t="s">
        <v>105</v>
      </c>
      <c r="S22" s="23"/>
    </row>
    <row r="23" spans="1:19" ht="75" customHeight="1" x14ac:dyDescent="0.2">
      <c r="A23" s="15"/>
      <c r="B23" s="24" t="s">
        <v>51</v>
      </c>
      <c r="C23" s="35" t="s">
        <v>134</v>
      </c>
      <c r="D23" s="25">
        <v>0</v>
      </c>
      <c r="E23" s="38">
        <v>3.403</v>
      </c>
      <c r="F23" s="38">
        <v>0.42699999999999999</v>
      </c>
      <c r="G23" s="38">
        <v>6.6000000000000003E-2</v>
      </c>
      <c r="H23" s="39">
        <v>681.69</v>
      </c>
      <c r="I23" s="39">
        <v>5.6</v>
      </c>
      <c r="J23" s="37">
        <v>5.6</v>
      </c>
      <c r="K23" s="38">
        <v>6.3E-2</v>
      </c>
      <c r="L23" s="35">
        <v>0</v>
      </c>
      <c r="M23" s="20">
        <v>2.0879055461962097</v>
      </c>
      <c r="N23" s="20">
        <v>1.9246318126359589</v>
      </c>
      <c r="O23" s="21">
        <f t="shared" si="1"/>
        <v>8.4833749753222928E-2</v>
      </c>
      <c r="P23" s="34">
        <v>11234.937801090853</v>
      </c>
      <c r="Q23" s="22" t="s">
        <v>106</v>
      </c>
      <c r="S23" s="23"/>
    </row>
    <row r="24" spans="1:19" ht="75" customHeight="1" x14ac:dyDescent="0.2">
      <c r="A24" s="15"/>
      <c r="B24" s="24" t="s">
        <v>52</v>
      </c>
      <c r="C24" s="35" t="s">
        <v>135</v>
      </c>
      <c r="D24" s="25">
        <v>0</v>
      </c>
      <c r="E24" s="38">
        <v>3.403</v>
      </c>
      <c r="F24" s="38">
        <v>0.42699999999999999</v>
      </c>
      <c r="G24" s="38">
        <v>6.6000000000000003E-2</v>
      </c>
      <c r="H24" s="39">
        <v>1316.4</v>
      </c>
      <c r="I24" s="39">
        <v>5.6</v>
      </c>
      <c r="J24" s="37">
        <v>5.6</v>
      </c>
      <c r="K24" s="38">
        <v>6.3E-2</v>
      </c>
      <c r="L24" s="35">
        <v>0</v>
      </c>
      <c r="M24" s="20">
        <v>1.9148580570493987</v>
      </c>
      <c r="N24" s="20">
        <v>1.7328076407773065</v>
      </c>
      <c r="O24" s="21">
        <f t="shared" si="1"/>
        <v>0.10506094963340974</v>
      </c>
      <c r="P24" s="34">
        <v>27690.099616456046</v>
      </c>
      <c r="Q24" s="22" t="s">
        <v>107</v>
      </c>
      <c r="S24" s="23"/>
    </row>
    <row r="25" spans="1:19" ht="75" customHeight="1" x14ac:dyDescent="0.2">
      <c r="A25" s="15"/>
      <c r="B25" s="24" t="s">
        <v>53</v>
      </c>
      <c r="C25" s="35" t="s">
        <v>136</v>
      </c>
      <c r="D25" s="25">
        <v>0</v>
      </c>
      <c r="E25" s="38">
        <v>3.403</v>
      </c>
      <c r="F25" s="38">
        <v>0.42699999999999999</v>
      </c>
      <c r="G25" s="38">
        <v>6.6000000000000003E-2</v>
      </c>
      <c r="H25" s="39">
        <v>2103.42</v>
      </c>
      <c r="I25" s="39">
        <v>5.6</v>
      </c>
      <c r="J25" s="37">
        <v>5.6</v>
      </c>
      <c r="K25" s="38">
        <v>6.3E-2</v>
      </c>
      <c r="L25" s="35">
        <v>0</v>
      </c>
      <c r="M25" s="20">
        <v>1.9877726596033698</v>
      </c>
      <c r="N25" s="20">
        <v>1.7974273202003526</v>
      </c>
      <c r="O25" s="21">
        <f t="shared" si="1"/>
        <v>0.1058987683473066</v>
      </c>
      <c r="P25" s="34">
        <v>51724.513033047086</v>
      </c>
      <c r="Q25" s="22" t="s">
        <v>108</v>
      </c>
      <c r="S25" s="23"/>
    </row>
    <row r="26" spans="1:19" ht="75" customHeight="1" x14ac:dyDescent="0.2">
      <c r="A26" s="15"/>
      <c r="B26" s="24" t="s">
        <v>54</v>
      </c>
      <c r="C26" s="35" t="s">
        <v>137</v>
      </c>
      <c r="D26" s="25">
        <v>0</v>
      </c>
      <c r="E26" s="38">
        <v>3.403</v>
      </c>
      <c r="F26" s="38">
        <v>0.42699999999999999</v>
      </c>
      <c r="G26" s="38">
        <v>6.6000000000000003E-2</v>
      </c>
      <c r="H26" s="39">
        <v>5182.22</v>
      </c>
      <c r="I26" s="39">
        <v>5.6</v>
      </c>
      <c r="J26" s="37">
        <v>5.6</v>
      </c>
      <c r="K26" s="38">
        <v>6.3E-2</v>
      </c>
      <c r="L26" s="35">
        <v>0</v>
      </c>
      <c r="M26" s="20">
        <v>1.9304453283799339</v>
      </c>
      <c r="N26" s="20">
        <v>1.7403986447951934</v>
      </c>
      <c r="O26" s="21">
        <f t="shared" si="1"/>
        <v>0.109197214186009</v>
      </c>
      <c r="P26" s="34">
        <v>135824.27958552344</v>
      </c>
      <c r="Q26" s="22" t="s">
        <v>109</v>
      </c>
      <c r="S26" s="23"/>
    </row>
    <row r="27" spans="1:19" ht="75" customHeight="1" x14ac:dyDescent="0.2">
      <c r="A27" s="15"/>
      <c r="B27" s="24" t="s">
        <v>39</v>
      </c>
      <c r="C27" s="35" t="s">
        <v>138</v>
      </c>
      <c r="D27" s="25" t="s">
        <v>139</v>
      </c>
      <c r="E27" s="38">
        <v>33.484000000000002</v>
      </c>
      <c r="F27" s="38">
        <v>1.8129999999999999</v>
      </c>
      <c r="G27" s="38">
        <v>0.498</v>
      </c>
      <c r="H27" s="39">
        <v>0</v>
      </c>
      <c r="I27" s="39">
        <v>0</v>
      </c>
      <c r="J27" s="37">
        <v>0</v>
      </c>
      <c r="K27" s="38">
        <v>0</v>
      </c>
      <c r="L27" s="35">
        <v>0</v>
      </c>
      <c r="M27" s="20">
        <v>2.6818263453906077</v>
      </c>
      <c r="N27" s="20">
        <v>2.2636932751979959</v>
      </c>
      <c r="O27" s="21">
        <f t="shared" si="1"/>
        <v>0.18471277658234836</v>
      </c>
      <c r="P27" s="34">
        <v>3060.1094983168332</v>
      </c>
      <c r="Q27" s="22" t="s">
        <v>110</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L5:L27">
    <cfRule type="cellIs" dxfId="3" priority="1" stopIfTrue="1" operator="equal">
      <formula>0</formula>
    </cfRule>
    <cfRule type="cellIs" dxfId="2" priority="2" stopIfTrue="1" operator="equal">
      <formula>""</formula>
    </cfRule>
  </conditionalFormatting>
  <conditionalFormatting sqref="S4:S27">
    <cfRule type="cellIs" dxfId="1" priority="13" operator="equal">
      <formula>"O"</formula>
    </cfRule>
    <cfRule type="cellIs" dxfId="0" priority="14" operator="equal">
      <formula>"P"</formula>
    </cfRule>
  </conditionalFormatting>
  <pageMargins left="0.31496062992125984" right="0.31496062992125984" top="0.74803149606299213" bottom="0.74803149606299213" header="0.31496062992125984" footer="0.31496062992125984"/>
  <pageSetup paperSize="9" scale="2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Burke, Kara (Northern Powergrid)</cp:lastModifiedBy>
  <cp:lastPrinted>2014-12-18T13:58:49Z</cp:lastPrinted>
  <dcterms:created xsi:type="dcterms:W3CDTF">2012-04-17T13:56:47Z</dcterms:created>
  <dcterms:modified xsi:type="dcterms:W3CDTF">2024-12-23T14:11:47Z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