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T:\Charge_Setting\2025-2026\Common (NE&amp;YE)\08. Website Material - Internal\"/>
    </mc:Choice>
  </mc:AlternateContent>
  <xr:revisionPtr revIDLastSave="0" documentId="13_ncr:1_{179B02F1-8076-48D4-897B-FCF9C836CFCE}" xr6:coauthVersionLast="47" xr6:coauthVersionMax="47" xr10:uidLastSave="{00000000-0000-0000-0000-000000000000}"/>
  <bookViews>
    <workbookView xWindow="-120" yWindow="-120" windowWidth="29040" windowHeight="15840" xr2:uid="{00000000-000D-0000-FFFF-FFFF00000000}"/>
  </bookViews>
  <sheets>
    <sheet name="Overview" sheetId="1" r:id="rId1"/>
    <sheet name="Detailed Breakdown" sheetId="2" r:id="rId2"/>
    <sheet name="Summary" sheetId="3" r:id="rId3"/>
  </sheets>
  <definedNames>
    <definedName name="_xlnm.Print_Area" localSheetId="1">'Detailed Breakdown'!$B$2:$AR$63</definedName>
    <definedName name="_xlnm.Print_Area" localSheetId="2">Summary!$A$1:$S$27</definedName>
    <definedName name="_xlnm.Print_Titles" localSheetId="2">Summary!$3:$3</definedName>
    <definedName name="Z_7054AD83_FA57_4245_B815_A602C0B540A7_.wvu.PrintArea" localSheetId="1" hidden="1">'Detailed Breakdown'!$B$2:$AL$63</definedName>
  </definedNames>
  <calcPr calcId="191029"/>
  <customWorkbookViews>
    <customWorkbookView name="Enzor, Andrew - Personal View" guid="{7054AD83-FA57-4245-B815-A602C0B540A7}" mergeInterval="0" personalView="1" maximized="1" windowWidth="1362" windowHeight="469"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33" i="2" l="1"/>
  <c r="D1" i="3" l="1"/>
  <c r="E1" i="3" l="1"/>
  <c r="F1" i="3" s="1"/>
  <c r="G1" i="3" l="1"/>
  <c r="H1" i="3" l="1"/>
  <c r="I1" i="3" l="1"/>
  <c r="K1" i="3" l="1"/>
  <c r="O21" i="3" l="1"/>
  <c r="O27" i="3"/>
  <c r="O26" i="3"/>
  <c r="O24" i="3"/>
  <c r="O25" i="3"/>
  <c r="O20" i="3"/>
  <c r="O23" i="3"/>
  <c r="O22" i="3"/>
  <c r="O6" i="3"/>
  <c r="O9" i="3"/>
  <c r="O13" i="3"/>
  <c r="O17" i="3"/>
  <c r="O5" i="3"/>
  <c r="O11" i="3"/>
  <c r="O16" i="3"/>
  <c r="O10" i="3"/>
  <c r="O19" i="3"/>
  <c r="O7" i="3"/>
  <c r="O4" i="3" l="1"/>
  <c r="O15" i="3"/>
  <c r="O18" i="3"/>
  <c r="O8" i="3"/>
  <c r="O14" i="3"/>
  <c r="O12" i="3"/>
</calcChain>
</file>

<file path=xl/sharedStrings.xml><?xml version="1.0" encoding="utf-8"?>
<sst xmlns="http://schemas.openxmlformats.org/spreadsheetml/2006/main" count="295" uniqueCount="140">
  <si>
    <t>Cumulative Gradient</t>
  </si>
  <si>
    <t>% Change</t>
  </si>
  <si>
    <t>Absolute change (average p/kWh)</t>
  </si>
  <si>
    <t>Step Gradient</t>
  </si>
  <si>
    <t>Comment</t>
  </si>
  <si>
    <t>Commentary</t>
  </si>
  <si>
    <t>Open LLFCs</t>
  </si>
  <si>
    <t>PCs</t>
  </si>
  <si>
    <t>Unit rate 1 
p/kWh</t>
  </si>
  <si>
    <t>Unit rate 2
p/kWh</t>
  </si>
  <si>
    <t>Unit rate 3
p/kWh</t>
  </si>
  <si>
    <t>Capacity charge
p/kVA/day</t>
  </si>
  <si>
    <t>Reactive 
power charge 
p/kVArh</t>
  </si>
  <si>
    <t>Closed LLFCs</t>
  </si>
  <si>
    <t>Percentage
change
%</t>
  </si>
  <si>
    <t>Main drivers for change</t>
  </si>
  <si>
    <t>Information on the Tariff Movement Explanation (TME) Template</t>
  </si>
  <si>
    <t>No change - input remains zero as there are no 132kV/HV assets in the 500MW Model.</t>
  </si>
  <si>
    <t>Fixed charge
p/MPAN/ day</t>
  </si>
  <si>
    <t>Excess
capacity charge
p/kVA/day</t>
  </si>
  <si>
    <t>This workbook is intended to give further detail on the information published in the CDCM model, and to give an appreciation of which areas are the main drivers for year on year changes in tariffs.</t>
  </si>
  <si>
    <t>Input 103-A: Diversity allowance</t>
  </si>
  <si>
    <t>Input 103-D: Peaking probabilities by network level</t>
  </si>
  <si>
    <t>Input 103-A: Average kVAr by kVA</t>
  </si>
  <si>
    <t>Input 103-A: Loss adjustment factors</t>
  </si>
  <si>
    <t>Input 103-A: Proportion of load through 132kV/HV</t>
  </si>
  <si>
    <t>Input 103-C: 500MW model</t>
  </si>
  <si>
    <t>Input 104-B: LDNO discount inputs</t>
  </si>
  <si>
    <t>Input 104-F: Other expenditure</t>
  </si>
  <si>
    <t>Input 104-D: Days in charging year</t>
  </si>
  <si>
    <t>Input 104-D: Rate of return</t>
  </si>
  <si>
    <t>Input 104-E: Transmission Exit Charges</t>
  </si>
  <si>
    <t>Input 103-B: Customer contributions under current connection charging policy</t>
  </si>
  <si>
    <t>Input 104-C: CDCM target revenue</t>
  </si>
  <si>
    <t>Input 102-A: Load factor</t>
  </si>
  <si>
    <t>Input 102-A: Coincidence factor</t>
  </si>
  <si>
    <t>Input 104-A: Inputs by distribution timeband</t>
  </si>
  <si>
    <t>Domestic Aggregated (Related MPAN)</t>
  </si>
  <si>
    <t>Non-Domestic Aggregated (Related MPAN)</t>
  </si>
  <si>
    <t>Unmetered Supplies</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</si>
  <si>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</si>
  <si>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</si>
  <si>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</si>
  <si>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</si>
  <si>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</si>
  <si>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</si>
  <si>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</si>
  <si>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</si>
  <si>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</si>
  <si>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</si>
  <si>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</si>
  <si>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</si>
  <si>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</si>
  <si>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</si>
  <si>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</si>
  <si>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Updated</t>
  </si>
  <si>
    <t>Input 102-D: Service model asset values</t>
  </si>
  <si>
    <t>Input 102-C: Non-Domestic Aggregated (Related MPAN) distribution by bands</t>
  </si>
  <si>
    <t>The 'Detailed Breakdown' worksheet initially shows the impact of updating each CDCM input table in turn, with the top tables (rows 7 to 30) showing the cumulative impact of all updates to that point, and the bottom tables (rows 36 to 59) the isolated impact of that step alone. Variances from a single step of more than ±5% are highlighted in red, and of more than ±3% highlighted in blue. The commentary (row 62) gives more detail on the update which has been carried out.</t>
  </si>
  <si>
    <t>2023/24 Average p/kWh</t>
  </si>
  <si>
    <t>Input 102-B: Volume forecasts for the charging year</t>
  </si>
  <si>
    <t>2024/25 Average p/kWh</t>
  </si>
  <si>
    <t>2024/25 Typical Annual Bill (£)</t>
  </si>
  <si>
    <t>New Models</t>
  </si>
  <si>
    <t>Domestic Aggregated or CT with Residual</t>
  </si>
  <si>
    <t>Non-Domestic Aggregated or CT No Residual</t>
  </si>
  <si>
    <t>Non-Domestic Aggregated or CT Band 1</t>
  </si>
  <si>
    <t>Non-Domestic Aggregated or CT Band 2</t>
  </si>
  <si>
    <t>Non-Domestic Aggregated or CT Band 3</t>
  </si>
  <si>
    <t>Non-Domestic Aggregated or CT Band 4</t>
  </si>
  <si>
    <t>Load factors updated based on the latest available three years of consumption data (2020/21, 2021/22 and 2022/23).</t>
  </si>
  <si>
    <t>Coincidence factors updated based on the latest available three years of consumption data (2020/21, 2021/22 and 2022/23).</t>
  </si>
  <si>
    <t>Updated based on the latest available three years of network data (2020/21, 2021/22 and 2022/23).</t>
  </si>
  <si>
    <t>Updated for number of hours in timebands for 2025/26.</t>
  </si>
  <si>
    <t>Updated view of 2025/26 Direct and Indirect Costs, and updated forecast of 2025/26 Network Rates.</t>
  </si>
  <si>
    <t>Updated days in charging year for 2025/26.</t>
  </si>
  <si>
    <t>Updated forecast of 2025/26 exit charges.</t>
  </si>
  <si>
    <t>Updated forecast of 2025/26 units.</t>
  </si>
  <si>
    <t>Updated forecast of 2025/26 allowances.</t>
  </si>
  <si>
    <t>Updated from 2024/25 values to the latest available information.</t>
  </si>
  <si>
    <t>LDNO discounts vary slightly from those used for 2024/25 charges due to changes to the HV and LV split values.</t>
  </si>
  <si>
    <t>Updated values based on 2022/23 network data.</t>
  </si>
  <si>
    <t>Losses updated using the latest available information from our 2023 losses submission.</t>
  </si>
  <si>
    <t>Input amended to zero as a result of Ofgem’s Access and Forward Looking Charges Significant Code Review (Access SCR) changes to Connections Charging policy.</t>
  </si>
  <si>
    <t>Rate of return amended from 3.74% (2024/25) to 4.90% (2025/26).</t>
  </si>
  <si>
    <t>The 'Summary' worksheet shows the tariffs for each customer group, the average p/kWh for both 2024/25 and 2025/26 and the variance between the two, and a forecast of the total annual charge for 2025/26, along with commentary detailing the main drivers for change.</t>
  </si>
  <si>
    <t>Change represents update from 2024/25 to 2025/26 models.</t>
  </si>
  <si>
    <t>1A, 1AH, 1, 2, 249</t>
  </si>
  <si>
    <t>0, 1, 2</t>
  </si>
  <si>
    <t>998, 999</t>
  </si>
  <si>
    <t>3A, 12</t>
  </si>
  <si>
    <t>2Z, 2ZH</t>
  </si>
  <si>
    <t>0, 3, 4, 5-8</t>
  </si>
  <si>
    <t>2A, 2AH</t>
  </si>
  <si>
    <t>2B, 2BH</t>
  </si>
  <si>
    <t>2C, 2CH</t>
  </si>
  <si>
    <t>2D, 2DH</t>
  </si>
  <si>
    <t>4A</t>
  </si>
  <si>
    <t>5Z</t>
  </si>
  <si>
    <t>5A</t>
  </si>
  <si>
    <t>5B</t>
  </si>
  <si>
    <t>5C</t>
  </si>
  <si>
    <t>5D</t>
  </si>
  <si>
    <t>6Z</t>
  </si>
  <si>
    <t>6A</t>
  </si>
  <si>
    <t>6B</t>
  </si>
  <si>
    <t>6C</t>
  </si>
  <si>
    <t>6D</t>
  </si>
  <si>
    <t>7Z</t>
  </si>
  <si>
    <t>7A</t>
  </si>
  <si>
    <t>7B</t>
  </si>
  <si>
    <t>7C</t>
  </si>
  <si>
    <t>7D</t>
  </si>
  <si>
    <t>8A</t>
  </si>
  <si>
    <t>0, 1, 8</t>
  </si>
  <si>
    <t>The Domestic Aggregated or CT with Residual customer group is seeing a decrease of 20.8%. This is primarily as a result of a decrease of 26.6% driven by decreased allowed revenue, offset by an increase of 3.7% driven by updated direct and indirect costs, and an increase of 1.1% driven by customer contributions set to zero.</t>
  </si>
  <si>
    <t>The Domestic Aggregated (Related MPAN) customer group is seeing an increase of 62.6%. This is primarily as a result of an increase of 37.9% driven by customer contributions set to zero, an increase of 11.5% driven by the higher rate of return, and an increase of 7.6% driven by updated direct and indirect costs.</t>
  </si>
  <si>
    <t>The Non-Domestic Aggregated (Related MPAN) customer group is seeing an increase of 58.3%. This is primarily as a result of an increase of 37.2% driven by customer contributions set to zero, an increase of 11.4% driven by the higher rate of return, and an increase of 7.5% driven by updated direct and indirect costs.</t>
  </si>
  <si>
    <t>The LV Site Specific Band 4 customer group is seeing a decrease of 40.5%. This is primarily as a result of a decrease of 35.6% driven by decreased allowed revenue, a decrease of 3.8% driven by the volumes forecast, and a decrease of 3.8% driven by updated direct and indirect costs, offset by an increase of 3.5% driven by customer contributions set to zero.</t>
  </si>
  <si>
    <t>The LV Sub Site Specific Band 1 customer group is seeing a decrease of 12.6%. This is primarily as a result of a decrease of 21.9% driven by decreased allowed revenue, a decrease of 6.0% driven by the volumes forecast, and a decrease of 1.5% driven by the HV and LV service models, offset by an increase of 9.6% driven by customer contributions set to zero, an increase of 4.3% driven by the higher rate of return, and an increase of 3.2% driven by the 500MW model.</t>
  </si>
  <si>
    <t>The HV Site Specific Band 2 customer group is seeing a decrease of 54.6%. This is primarily as a result of a decrease of 36.7% driven by decreased allowed revenue, a decrease of 6.8% driven by customer contributions set to zero, and a decrease of 4.8% driven by updated direct and indirect costs.</t>
  </si>
  <si>
    <t>The HV Site Specific Band 3 customer group is seeing a decrease of 52.8%. This is primarily as a result of a decrease of 35.8% driven by decreased allowed revenue, a decrease of 5.7% driven by customer contributions set to zero, and a decrease of 4.8% driven by updated direct and indirect costs.</t>
  </si>
  <si>
    <t>The HV Site Specific Band 4 customer group is seeing a decrease of 52.1%. This is primarily as a result of a decrease of 38.9% driven by decreased allowed revenue, a decrease of 5.7% driven by customer contributions set to zero, and a decrease of 5.0% driven by updated direct and indirect costs.</t>
  </si>
  <si>
    <t>The Unmetered Supplies customer group is seeing a decrease of 41.2%. This is primarily as a result of a decrease of 35.6% driven by decreased allowed revenue, a decrease of 4.0% driven by updated direct and indirect costs, and a decrease of 1.9% driven by the load factor, offset by an increase of 2.9% driven by the coincidence factor.</t>
  </si>
  <si>
    <t>The Non-Domestic Aggregated or CT No Residual customer group is seeing an increase of 50.8%. This is primarily as a result of an increase of 29.6% driven by customer contributions set to zero, an increase of 13.8% driven by updated direct and indirect costs, and an increase of 6.8% driven by the higher rate of return.</t>
  </si>
  <si>
    <t>The Non-Domestic Aggregated or CT Band 1 customer group is seeing a decrease of 7.0%. This is primarily as a result of a decrease of 30.9% driven by decreased allowed revenue, offset by an increase of 13.8% driven by the volumes forecast, an increase of 5.4% driven by updated direct and indirect costs, and an increase of 3.6% driven by customer contributions set to zero.</t>
  </si>
  <si>
    <t>The Non-Domestic Aggregated or CT Band 2 customer group is seeing a decrease of 27.9%. This is primarily as a result of a decrease of 32.5% driven by decreased allowed revenue, offset by an increase of 5.5% driven by the volumes forecast.</t>
  </si>
  <si>
    <t>The Non-Domestic Aggregated or CT Band 3 customer group is seeing a decrease of 37.3%. This is primarily as a result of a decrease of 32.5% driven by decreased allowed revenue, a decrease of 3.2% driven by customer contributions set to zero, and a decrease of 2.2% driven by updated direct and indirect costs.</t>
  </si>
  <si>
    <t>The Non-Domestic Aggregated or CT Band 4 customer group is seeing a decrease of 43.5%. This is primarily as a result of a decrease of 31.3% driven by decreased allowed revenue, a decrease of 5.8% driven by the volumes forecast, and a decrease of 4.0% driven by customer contributions set to zero.</t>
  </si>
  <si>
    <t>The LV Site Specific No Residual customer group is seeing an increase of 171.3%. This is primarily as a result of an increase of 128.6% driven by customer contributions set to zero, an increase of 18.0% driven by the volumes forecast, and an increase of 13.8% driven by updated direct and indirect costs.</t>
  </si>
  <si>
    <t>The LV Site Specific Band 1 customer group is seeing a decrease of 31.0%. This is primarily as a result of a decrease of 33.9% driven by decreased allowed revenue, and a decrease of 2.8% driven by updated direct and indirect costs, offset by an increase of 5.2% driven by customer contributions set to zero.</t>
  </si>
  <si>
    <t>The LV Site Specific Band 2 customer group is seeing a decrease of 28.9%. This is primarily as a result of a decrease of 33.3% driven by decreased allowed revenue, and a decrease of 2.8% driven by updated direct and indirect costs, offset by an increase of 8.1% driven by customer contributions set to zero.</t>
  </si>
  <si>
    <t>The LV Site Specific Band 3 customer group is seeing a decrease of 28.8%. This is primarily as a result of a decrease of 33.8% driven by decreased allowed revenue, and a decrease of 2.9% driven by updated direct and indirect costs, offset by an increase of 8.9% driven by customer contributions set to zero.</t>
  </si>
  <si>
    <t>The LV Sub Site Specific No Residual customer group is seeing an increase of 102.9%. This is primarily as a result of an increase of 61.8% driven by customer contributions set to zero, an increase of 14.4% driven by the volumes forecast, and an increase of 11.3% driven by the higher rate of return.</t>
  </si>
  <si>
    <t>The LV Sub Site Specific Band 2 customer group is seeing a decrease of 26.3%. This is primarily as a result of a decrease of 26.9% driven by decreased allowed revenue, offset by an increase of 2.6% driven by the higher rate of return.</t>
  </si>
  <si>
    <t>The LV Sub Site Specific Band 3 customer group is seeing a decrease of 32.4%. This is primarily as a result of a decrease of 29.6% driven by decreased allowed revenue, a decrease of 2.7% driven by customer contributions set to zero, and a decrease of 2.7% driven by updated direct and indirect costs.</t>
  </si>
  <si>
    <t>The LV Sub Site Specific Band 4 customer group is seeing a decrease of 39.5%. This is primarily as a result of a decrease of 32.0% driven by decreased allowed revenue, a decrease of 3.3% driven by updated direct and indirect costs, and a decrease of 2.7% driven by customer contributions set to zero.</t>
  </si>
  <si>
    <t>The HV Site Specific No Residual customer group is seeing an increase of 89.0%. This is primarily as a result of an increase of 72.6% driven by customer contributions set to zero, an increase of 15.1% driven by updated direct and indirect costs, and an increase of 7.0% driven by the higher rate of return, offset by a decrease of 7.2% driven by the volumes forecast.</t>
  </si>
  <si>
    <t>The HV Site Specific Band 1 customer group is seeing a decrease of 49.6%. This is primarily as a result of a decrease of 39.2% driven by decreased allowed revenue, a decrease of 5.9% driven by customer contributions set to zero, and a decrease of 3.7% driven by updated direct and indirect costs.</t>
  </si>
  <si>
    <t>Northern Powergrid (Northeast) - April 2025 - LV/HV Final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</si>
</sst>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00"/>
    <numFmt numFmtId="166" formatCode="0.000%"/>
    <numFmt numFmtId="167" formatCode="0.000;[Red]\-0.000;;"/>
    <numFmt numFmtId="168" formatCode="[Blue]\+0.0%;[Red]\-0.0%;;"/>
    <numFmt numFmtId="169" formatCode="#,##0.000;[Red]\(#,##0.000\);;"/>
    <numFmt numFmtId="170" formatCode="0.0000000000000000000000000000%"/>
    <numFmt numFmtId="171" formatCode="#,##0.00;[Red]\(#,##0.00\);"/>
    <numFmt numFmtId="172" formatCode="0;\-0;"/>
  </numFmts>
  <fonts count="20">
    <font>
      <sz val="10"/>
      <color theme="1"/>
      <name val="Arial"/>
      <family val="2"/>
    </font>
    <font>
      <sz val="11"/>
      <color theme="1"/>
      <name val="Calibri"/>
      <family val="2"/>
      <scheme val="minor"/>
    </font>
    <font>
      <sz val="10"/>
      <name val="Arial"/>
      <family val="2"/>
    </font>
    <font>
      <sz val="12"/>
      <name val="Calibri"/>
      <family val="2"/>
      <scheme val="minor"/>
    </font>
    <font>
      <b/>
      <sz val="12"/>
      <name val="Calibri"/>
      <family val="2"/>
      <scheme val="minor"/>
    </font>
    <font>
      <sz val="12"/>
      <color indexed="9"/>
      <name val="Calibri"/>
      <family val="2"/>
      <scheme val="minor"/>
    </font>
    <font>
      <b/>
      <sz val="12"/>
      <color indexed="9"/>
      <name val="Calibri"/>
      <family val="2"/>
      <scheme val="minor"/>
    </font>
    <font>
      <sz val="10"/>
      <color theme="1"/>
      <name val="Arial"/>
      <family val="2"/>
    </font>
    <font>
      <b/>
      <sz val="11"/>
      <color indexed="56"/>
      <name val="Arial"/>
      <family val="2"/>
    </font>
    <font>
      <sz val="10"/>
      <color theme="1"/>
      <name val="Calibri"/>
      <family val="2"/>
      <scheme val="minor"/>
    </font>
    <font>
      <sz val="10"/>
      <name val="Calibri"/>
      <family val="2"/>
      <scheme val="minor"/>
    </font>
    <font>
      <sz val="11"/>
      <name val="Calibri"/>
      <family val="2"/>
      <scheme val="minor"/>
    </font>
    <font>
      <b/>
      <sz val="14"/>
      <color indexed="56"/>
      <name val="Calibri"/>
      <family val="2"/>
      <scheme val="minor"/>
    </font>
    <font>
      <b/>
      <sz val="16"/>
      <name val="Calibri"/>
      <family val="2"/>
      <scheme val="minor"/>
    </font>
    <font>
      <sz val="16"/>
      <name val="Calibri"/>
      <family val="2"/>
      <scheme val="minor"/>
    </font>
    <font>
      <b/>
      <sz val="10"/>
      <color indexed="9"/>
      <name val="Calibri"/>
      <family val="2"/>
      <scheme val="minor"/>
    </font>
    <font>
      <b/>
      <sz val="10"/>
      <name val="Calibri"/>
      <family val="2"/>
      <scheme val="minor"/>
    </font>
    <font>
      <sz val="10"/>
      <color theme="0"/>
      <name val="Calibri"/>
      <family val="2"/>
      <scheme val="minor"/>
    </font>
    <font>
      <sz val="10"/>
      <name val="Wingdings 2"/>
      <family val="1"/>
      <charset val="2"/>
    </font>
    <font>
      <b/>
      <sz val="11"/>
      <color theme="0"/>
      <name val="Calibri"/>
      <family val="2"/>
      <scheme val="minor"/>
    </font>
  </fonts>
  <fills count="14">
    <fill>
      <patternFill patternType="none"/>
    </fill>
    <fill>
      <patternFill patternType="gray125"/>
    </fill>
    <fill>
      <patternFill patternType="solid">
        <fgColor indexed="47"/>
        <bgColor indexed="64"/>
      </patternFill>
    </fill>
    <fill>
      <patternFill patternType="solid">
        <fgColor indexed="23"/>
        <bgColor indexed="64"/>
      </patternFill>
    </fill>
    <fill>
      <patternFill patternType="solid">
        <fgColor indexed="41"/>
        <bgColor indexed="64"/>
      </patternFill>
    </fill>
    <fill>
      <patternFill patternType="solid">
        <fgColor indexed="22"/>
        <bgColor indexed="64"/>
      </patternFill>
    </fill>
    <fill>
      <patternFill patternType="solid">
        <fgColor indexed="26"/>
        <bgColor indexed="64"/>
      </patternFill>
    </fill>
    <fill>
      <patternFill patternType="solid">
        <fgColor rgb="FFFFFFCC"/>
        <bgColor indexed="64"/>
      </patternFill>
    </fill>
    <fill>
      <patternFill patternType="solid">
        <fgColor indexed="44"/>
      </patternFill>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rgb="FFB10024"/>
        <bgColor indexed="64"/>
      </patternFill>
    </fill>
    <fill>
      <patternFill patternType="solid">
        <fgColor theme="0" tint="-4.9989318521683403E-2"/>
        <bgColor indexed="64"/>
      </patternFill>
    </fill>
  </fills>
  <borders count="2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bottom style="medium">
        <color indexed="64"/>
      </bottom>
      <diagonal/>
    </border>
  </borders>
  <cellStyleXfs count="6">
    <xf numFmtId="0" fontId="0" fillId="0" borderId="0"/>
    <xf numFmtId="0" fontId="2" fillId="0" borderId="0"/>
    <xf numFmtId="0" fontId="2" fillId="0" borderId="0"/>
    <xf numFmtId="9" fontId="7" fillId="0" borderId="0" applyFont="0" applyFill="0" applyBorder="0" applyAlignment="0" applyProtection="0"/>
    <xf numFmtId="0" fontId="2" fillId="0" borderId="0"/>
    <xf numFmtId="0" fontId="8" fillId="0" borderId="0" applyNumberFormat="0" applyFill="0" applyBorder="0" applyAlignment="0" applyProtection="0"/>
  </cellStyleXfs>
  <cellXfs count="65">
    <xf numFmtId="0" fontId="0" fillId="0" borderId="0" xfId="0"/>
    <xf numFmtId="0" fontId="3" fillId="0" borderId="0" xfId="1" applyFont="1"/>
    <xf numFmtId="0" fontId="5" fillId="3" borderId="3" xfId="2" applyFont="1" applyFill="1" applyBorder="1" applyAlignment="1">
      <alignment horizontal="center" vertical="center" wrapText="1"/>
    </xf>
    <xf numFmtId="0" fontId="5" fillId="3" borderId="4" xfId="2" applyFont="1" applyFill="1" applyBorder="1" applyAlignment="1">
      <alignment horizontal="center" vertical="center" wrapText="1"/>
    </xf>
    <xf numFmtId="166" fontId="3" fillId="0" borderId="0" xfId="1" applyNumberFormat="1" applyFont="1"/>
    <xf numFmtId="0" fontId="4" fillId="2" borderId="5" xfId="2" applyFont="1" applyFill="1" applyBorder="1" applyAlignment="1">
      <alignment vertical="center"/>
    </xf>
    <xf numFmtId="0" fontId="9" fillId="0" borderId="0" xfId="0" applyFont="1"/>
    <xf numFmtId="0" fontId="5" fillId="3" borderId="11" xfId="1" applyFont="1" applyFill="1" applyBorder="1" applyAlignment="1">
      <alignment horizontal="center" vertical="center"/>
    </xf>
    <xf numFmtId="0" fontId="6" fillId="3" borderId="11" xfId="2" applyFont="1" applyFill="1" applyBorder="1" applyAlignment="1">
      <alignment horizontal="center" vertical="center"/>
    </xf>
    <xf numFmtId="0" fontId="4" fillId="2" borderId="10" xfId="2" applyFont="1" applyFill="1" applyBorder="1" applyAlignment="1">
      <alignment vertical="center"/>
    </xf>
    <xf numFmtId="0" fontId="4" fillId="2" borderId="9" xfId="2" applyFont="1" applyFill="1" applyBorder="1" applyAlignment="1">
      <alignment vertical="center"/>
    </xf>
    <xf numFmtId="0" fontId="9" fillId="0" borderId="0" xfId="2" applyFont="1" applyFill="1" applyBorder="1" applyAlignment="1" applyProtection="1">
      <alignment vertical="center"/>
    </xf>
    <xf numFmtId="0" fontId="10" fillId="0" borderId="0" xfId="4" applyFont="1" applyAlignment="1" applyProtection="1">
      <alignment vertical="center"/>
    </xf>
    <xf numFmtId="0" fontId="17" fillId="0" borderId="0" xfId="4" applyFont="1" applyAlignment="1" applyProtection="1">
      <alignment horizontal="center" vertical="center"/>
    </xf>
    <xf numFmtId="0" fontId="17" fillId="0" borderId="0" xfId="4" applyFont="1" applyAlignment="1" applyProtection="1">
      <alignment vertical="center"/>
    </xf>
    <xf numFmtId="0" fontId="15" fillId="0" borderId="0" xfId="2" applyFont="1" applyFill="1" applyBorder="1" applyAlignment="1" applyProtection="1">
      <alignment horizontal="center" vertical="center"/>
    </xf>
    <xf numFmtId="0" fontId="16" fillId="2" borderId="5" xfId="2" applyFont="1" applyFill="1" applyBorder="1" applyAlignment="1" applyProtection="1">
      <alignment horizontal="center" vertical="center" wrapText="1"/>
    </xf>
    <xf numFmtId="0" fontId="10" fillId="0" borderId="0" xfId="4" applyFont="1" applyAlignment="1" applyProtection="1">
      <alignment horizontal="center" vertical="center" wrapText="1"/>
    </xf>
    <xf numFmtId="0" fontId="16" fillId="2" borderId="16" xfId="2" applyFont="1" applyFill="1" applyBorder="1" applyAlignment="1" applyProtection="1">
      <alignment vertical="center" wrapText="1"/>
    </xf>
    <xf numFmtId="49" fontId="11" fillId="5" borderId="16" xfId="2" applyNumberFormat="1" applyFont="1" applyFill="1" applyBorder="1" applyAlignment="1" applyProtection="1">
      <alignment horizontal="center" vertical="center" wrapText="1"/>
    </xf>
    <xf numFmtId="169" fontId="11" fillId="4" borderId="5" xfId="2" applyNumberFormat="1" applyFont="1" applyFill="1" applyBorder="1" applyAlignment="1" applyProtection="1">
      <alignment horizontal="center" vertical="center" wrapText="1"/>
    </xf>
    <xf numFmtId="168" fontId="11" fillId="4" borderId="5" xfId="3" applyNumberFormat="1" applyFont="1" applyFill="1" applyBorder="1" applyAlignment="1" applyProtection="1">
      <alignment horizontal="center" vertical="center" wrapText="1"/>
    </xf>
    <xf numFmtId="0" fontId="11" fillId="4" borderId="5" xfId="2" applyFont="1" applyFill="1" applyBorder="1" applyAlignment="1" applyProtection="1">
      <alignment horizontal="left" vertical="center" wrapText="1"/>
    </xf>
    <xf numFmtId="170" fontId="18" fillId="0" borderId="0" xfId="4" applyNumberFormat="1" applyFont="1" applyAlignment="1" applyProtection="1">
      <alignment horizontal="center" vertical="center"/>
    </xf>
    <xf numFmtId="0" fontId="16" fillId="2" borderId="5" xfId="2" applyFont="1" applyFill="1" applyBorder="1" applyAlignment="1" applyProtection="1">
      <alignment vertical="center" wrapText="1"/>
    </xf>
    <xf numFmtId="0" fontId="11" fillId="5" borderId="5" xfId="2" applyNumberFormat="1" applyFont="1" applyFill="1" applyBorder="1" applyAlignment="1" applyProtection="1">
      <alignment horizontal="center" vertical="center" wrapText="1"/>
    </xf>
    <xf numFmtId="164" fontId="3" fillId="4" borderId="12" xfId="2" applyNumberFormat="1" applyFont="1" applyFill="1" applyBorder="1" applyAlignment="1">
      <alignment horizontal="right" vertical="center"/>
    </xf>
    <xf numFmtId="165" fontId="3" fillId="4" borderId="13" xfId="2" applyNumberFormat="1" applyFont="1" applyFill="1" applyBorder="1" applyAlignment="1">
      <alignment horizontal="right" vertical="center"/>
    </xf>
    <xf numFmtId="164" fontId="3" fillId="4" borderId="14" xfId="2" applyNumberFormat="1" applyFont="1" applyFill="1" applyBorder="1" applyAlignment="1">
      <alignment horizontal="right" vertical="center"/>
    </xf>
    <xf numFmtId="165" fontId="3" fillId="4" borderId="15" xfId="2" applyNumberFormat="1" applyFont="1" applyFill="1" applyBorder="1" applyAlignment="1">
      <alignment horizontal="right" vertical="center"/>
    </xf>
    <xf numFmtId="164" fontId="3" fillId="7" borderId="12" xfId="2" applyNumberFormat="1" applyFont="1" applyFill="1" applyBorder="1" applyAlignment="1">
      <alignment horizontal="right" vertical="center"/>
    </xf>
    <xf numFmtId="165" fontId="3" fillId="6" borderId="13" xfId="2" applyNumberFormat="1" applyFont="1" applyFill="1" applyBorder="1" applyAlignment="1">
      <alignment horizontal="right" vertical="center"/>
    </xf>
    <xf numFmtId="164" fontId="3" fillId="7" borderId="14" xfId="2" applyNumberFormat="1" applyFont="1" applyFill="1" applyBorder="1" applyAlignment="1">
      <alignment horizontal="right" vertical="center"/>
    </xf>
    <xf numFmtId="165" fontId="3" fillId="6" borderId="15" xfId="2" applyNumberFormat="1" applyFont="1" applyFill="1" applyBorder="1" applyAlignment="1">
      <alignment horizontal="right" vertical="center"/>
    </xf>
    <xf numFmtId="171" fontId="11" fillId="4" borderId="5" xfId="2" applyNumberFormat="1" applyFont="1" applyFill="1" applyBorder="1" applyAlignment="1" applyProtection="1">
      <alignment horizontal="center" vertical="center" wrapText="1"/>
    </xf>
    <xf numFmtId="172" fontId="11" fillId="4" borderId="16" xfId="2" quotePrefix="1" applyNumberFormat="1" applyFont="1" applyFill="1" applyBorder="1" applyAlignment="1" applyProtection="1">
      <alignment horizontal="center" vertical="center" wrapText="1"/>
    </xf>
    <xf numFmtId="167" fontId="1" fillId="10" borderId="16" xfId="2" applyNumberFormat="1" applyFont="1" applyFill="1" applyBorder="1" applyAlignment="1" applyProtection="1">
      <alignment horizontal="center" vertical="center"/>
    </xf>
    <xf numFmtId="167" fontId="1" fillId="11" borderId="16" xfId="2" applyNumberFormat="1" applyFont="1" applyFill="1" applyBorder="1" applyAlignment="1" applyProtection="1">
      <alignment horizontal="center" vertical="center"/>
    </xf>
    <xf numFmtId="167" fontId="1" fillId="10" borderId="5" xfId="2" applyNumberFormat="1" applyFont="1" applyFill="1" applyBorder="1" applyAlignment="1" applyProtection="1">
      <alignment horizontal="center" vertical="center"/>
    </xf>
    <xf numFmtId="167" fontId="1" fillId="11" borderId="5" xfId="2" applyNumberFormat="1" applyFont="1" applyFill="1" applyBorder="1" applyAlignment="1" applyProtection="1">
      <alignment horizontal="center" vertical="center"/>
    </xf>
    <xf numFmtId="0" fontId="5" fillId="3" borderId="28" xfId="2" applyFont="1" applyFill="1" applyBorder="1" applyAlignment="1">
      <alignment horizontal="center" vertical="center" wrapText="1"/>
    </xf>
    <xf numFmtId="0" fontId="19" fillId="12" borderId="17" xfId="0" applyFont="1" applyFill="1" applyBorder="1" applyAlignment="1">
      <alignment horizontal="center"/>
    </xf>
    <xf numFmtId="0" fontId="19" fillId="12" borderId="18" xfId="0" applyFont="1" applyFill="1" applyBorder="1" applyAlignment="1">
      <alignment horizontal="center"/>
    </xf>
    <xf numFmtId="0" fontId="19" fillId="12" borderId="19" xfId="0" applyFont="1" applyFill="1" applyBorder="1" applyAlignment="1">
      <alignment horizontal="center"/>
    </xf>
    <xf numFmtId="0" fontId="9" fillId="13" borderId="20" xfId="0" applyFont="1" applyFill="1" applyBorder="1" applyAlignment="1">
      <alignment horizontal="left" vertical="center" wrapText="1"/>
    </xf>
    <xf numFmtId="0" fontId="9" fillId="13" borderId="21" xfId="0" applyFont="1" applyFill="1" applyBorder="1" applyAlignment="1">
      <alignment horizontal="left" vertical="center" wrapText="1"/>
    </xf>
    <xf numFmtId="0" fontId="9" fillId="13" borderId="22" xfId="0" applyFont="1" applyFill="1" applyBorder="1" applyAlignment="1">
      <alignment horizontal="left" vertical="center" wrapText="1"/>
    </xf>
    <xf numFmtId="0" fontId="9" fillId="13" borderId="23"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24" xfId="0" applyFont="1" applyFill="1" applyBorder="1" applyAlignment="1">
      <alignment horizontal="left" vertical="center" wrapText="1"/>
    </xf>
    <xf numFmtId="0" fontId="9" fillId="13" borderId="25" xfId="0" applyFont="1" applyFill="1" applyBorder="1" applyAlignment="1">
      <alignment horizontal="left" vertical="center" wrapText="1"/>
    </xf>
    <xf numFmtId="0" fontId="9" fillId="13" borderId="26" xfId="0" applyFont="1" applyFill="1" applyBorder="1" applyAlignment="1">
      <alignment horizontal="left" vertical="center" wrapText="1"/>
    </xf>
    <xf numFmtId="0" fontId="9" fillId="13" borderId="27" xfId="0" applyFont="1" applyFill="1" applyBorder="1" applyAlignment="1">
      <alignment horizontal="left" vertical="center" wrapText="1"/>
    </xf>
    <xf numFmtId="0" fontId="4" fillId="2"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164" fontId="3" fillId="0" borderId="6" xfId="1" applyNumberFormat="1" applyFont="1" applyBorder="1" applyAlignment="1">
      <alignment horizontal="center" vertical="center" wrapText="1"/>
    </xf>
    <xf numFmtId="164" fontId="3" fillId="0" borderId="7" xfId="1" applyNumberFormat="1" applyFont="1" applyBorder="1" applyAlignment="1">
      <alignment horizontal="center" vertical="center" wrapText="1"/>
    </xf>
    <xf numFmtId="49" fontId="4" fillId="2" borderId="1" xfId="2" applyNumberFormat="1" applyFont="1" applyFill="1" applyBorder="1" applyAlignment="1">
      <alignment horizontal="center" vertical="center" wrapText="1"/>
    </xf>
    <xf numFmtId="0" fontId="12" fillId="8" borderId="6" xfId="5" applyNumberFormat="1" applyFont="1" applyFill="1" applyBorder="1" applyAlignment="1" applyProtection="1">
      <alignment horizontal="center" vertical="center" wrapText="1"/>
    </xf>
    <xf numFmtId="0" fontId="12" fillId="8" borderId="8" xfId="5" applyNumberFormat="1" applyFont="1" applyFill="1" applyBorder="1" applyAlignment="1" applyProtection="1">
      <alignment horizontal="center" vertical="center" wrapText="1"/>
    </xf>
    <xf numFmtId="0" fontId="12" fillId="8" borderId="7" xfId="5" applyNumberFormat="1" applyFont="1" applyFill="1" applyBorder="1" applyAlignment="1" applyProtection="1">
      <alignment horizontal="center" vertical="center" wrapText="1"/>
    </xf>
    <xf numFmtId="0" fontId="13" fillId="9" borderId="6" xfId="2" applyFont="1" applyFill="1" applyBorder="1" applyAlignment="1" applyProtection="1">
      <alignment horizontal="center" vertical="center"/>
    </xf>
    <xf numFmtId="0" fontId="13" fillId="9" borderId="8" xfId="2" applyFont="1" applyFill="1" applyBorder="1" applyAlignment="1" applyProtection="1">
      <alignment horizontal="center" vertical="center"/>
    </xf>
    <xf numFmtId="0" fontId="14" fillId="0" borderId="8" xfId="2" applyFont="1" applyBorder="1" applyAlignment="1" applyProtection="1">
      <alignment horizontal="center" vertical="center"/>
    </xf>
    <xf numFmtId="0" fontId="14" fillId="0" borderId="7" xfId="2" applyFont="1" applyBorder="1" applyAlignment="1" applyProtection="1">
      <alignment horizontal="center" vertical="center"/>
    </xf>
  </cellXfs>
  <cellStyles count="6">
    <cellStyle name="=C:\WINNT\SYSTEM32\COMMAND.COM 2" xfId="2" xr:uid="{00000000-0005-0000-0000-000000000000}"/>
    <cellStyle name="Heading 4 2" xfId="5" xr:uid="{00000000-0005-0000-0000-000001000000}"/>
    <cellStyle name="Normal" xfId="0" builtinId="0"/>
    <cellStyle name="Normal 2" xfId="4" xr:uid="{00000000-0005-0000-0000-000003000000}"/>
    <cellStyle name="Normal_Copy of WSC - CDCM Volatility YOY National - Updated Mar 11" xfId="1" xr:uid="{00000000-0005-0000-0000-000004000000}"/>
    <cellStyle name="Percent" xfId="3" builtinId="5"/>
  </cellStyles>
  <dxfs count="26">
    <dxf>
      <fill>
        <patternFill>
          <bgColor indexed="22"/>
        </patternFill>
      </fill>
    </dxf>
    <dxf>
      <fill>
        <patternFill>
          <bgColor indexed="22"/>
        </patternFill>
      </fill>
    </dxf>
    <dxf>
      <font>
        <color rgb="FF00B050"/>
      </font>
    </dxf>
    <dxf>
      <font>
        <color rgb="FFFF0000"/>
      </font>
    </dxf>
    <dxf>
      <fill>
        <patternFill>
          <bgColor indexed="22"/>
        </patternFill>
      </fill>
    </dxf>
    <dxf>
      <fill>
        <patternFill>
          <bgColor indexed="22"/>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66673</xdr:colOff>
      <xdr:row>1</xdr:row>
      <xdr:rowOff>66676</xdr:rowOff>
    </xdr:from>
    <xdr:to>
      <xdr:col>43</xdr:col>
      <xdr:colOff>650874</xdr:colOff>
      <xdr:row>1</xdr:row>
      <xdr:rowOff>504826</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61923" y="273051"/>
          <a:ext cx="32270701" cy="438150"/>
        </a:xfrm>
        <a:prstGeom prst="rect">
          <a:avLst/>
        </a:prstGeom>
        <a:solidFill>
          <a:schemeClr val="tx1">
            <a:lumMod val="65000"/>
            <a:lumOff val="3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GB" sz="2400" baseline="0">
              <a:solidFill>
                <a:schemeClr val="bg1"/>
              </a:solidFill>
            </a:rPr>
            <a:t>CDCM Tariff Movement - Northern Powergrid (Northeast)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dcusa.co.uk/Public/DCUSADocuments.aspx?s=c"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H19"/>
  <sheetViews>
    <sheetView showGridLines="0" tabSelected="1" workbookViewId="0">
      <selection activeCell="B1" sqref="B1"/>
    </sheetView>
  </sheetViews>
  <sheetFormatPr defaultColWidth="9.140625" defaultRowHeight="12.75"/>
  <cols>
    <col min="1" max="1" width="2.42578125" style="6" customWidth="1"/>
    <col min="2" max="8" width="9.140625" style="6"/>
    <col min="9" max="9" width="2.42578125" style="6" customWidth="1"/>
    <col min="10" max="16384" width="9.140625" style="6"/>
  </cols>
  <sheetData>
    <row r="2" spans="2:8" ht="15">
      <c r="B2" s="41" t="s">
        <v>16</v>
      </c>
      <c r="C2" s="42"/>
      <c r="D2" s="42"/>
      <c r="E2" s="42"/>
      <c r="F2" s="42"/>
      <c r="G2" s="42"/>
      <c r="H2" s="43"/>
    </row>
    <row r="3" spans="2:8" ht="12.75" customHeight="1">
      <c r="B3" s="44" t="s">
        <v>20</v>
      </c>
      <c r="C3" s="45"/>
      <c r="D3" s="45"/>
      <c r="E3" s="45"/>
      <c r="F3" s="45"/>
      <c r="G3" s="45"/>
      <c r="H3" s="46"/>
    </row>
    <row r="4" spans="2:8">
      <c r="B4" s="47"/>
      <c r="C4" s="48"/>
      <c r="D4" s="48"/>
      <c r="E4" s="48"/>
      <c r="F4" s="48"/>
      <c r="G4" s="48"/>
      <c r="H4" s="49"/>
    </row>
    <row r="5" spans="2:8">
      <c r="B5" s="47"/>
      <c r="C5" s="48"/>
      <c r="D5" s="48"/>
      <c r="E5" s="48"/>
      <c r="F5" s="48"/>
      <c r="G5" s="48"/>
      <c r="H5" s="49"/>
    </row>
    <row r="6" spans="2:8">
      <c r="B6" s="50"/>
      <c r="C6" s="51"/>
      <c r="D6" s="51"/>
      <c r="E6" s="51"/>
      <c r="F6" s="51"/>
      <c r="G6" s="51"/>
      <c r="H6" s="52"/>
    </row>
    <row r="7" spans="2:8" ht="12.75" customHeight="1">
      <c r="B7" s="44" t="s">
        <v>58</v>
      </c>
      <c r="C7" s="45"/>
      <c r="D7" s="45"/>
      <c r="E7" s="45"/>
      <c r="F7" s="45"/>
      <c r="G7" s="45"/>
      <c r="H7" s="46"/>
    </row>
    <row r="8" spans="2:8">
      <c r="B8" s="47"/>
      <c r="C8" s="48"/>
      <c r="D8" s="48"/>
      <c r="E8" s="48"/>
      <c r="F8" s="48"/>
      <c r="G8" s="48"/>
      <c r="H8" s="49"/>
    </row>
    <row r="9" spans="2:8">
      <c r="B9" s="47"/>
      <c r="C9" s="48"/>
      <c r="D9" s="48"/>
      <c r="E9" s="48"/>
      <c r="F9" s="48"/>
      <c r="G9" s="48"/>
      <c r="H9" s="49"/>
    </row>
    <row r="10" spans="2:8">
      <c r="B10" s="47"/>
      <c r="C10" s="48"/>
      <c r="D10" s="48"/>
      <c r="E10" s="48"/>
      <c r="F10" s="48"/>
      <c r="G10" s="48"/>
      <c r="H10" s="49"/>
    </row>
    <row r="11" spans="2:8">
      <c r="B11" s="47"/>
      <c r="C11" s="48"/>
      <c r="D11" s="48"/>
      <c r="E11" s="48"/>
      <c r="F11" s="48"/>
      <c r="G11" s="48"/>
      <c r="H11" s="49"/>
    </row>
    <row r="12" spans="2:8">
      <c r="B12" s="47"/>
      <c r="C12" s="48"/>
      <c r="D12" s="48"/>
      <c r="E12" s="48"/>
      <c r="F12" s="48"/>
      <c r="G12" s="48"/>
      <c r="H12" s="49"/>
    </row>
    <row r="13" spans="2:8">
      <c r="B13" s="47"/>
      <c r="C13" s="48"/>
      <c r="D13" s="48"/>
      <c r="E13" s="48"/>
      <c r="F13" s="48"/>
      <c r="G13" s="48"/>
      <c r="H13" s="49"/>
    </row>
    <row r="14" spans="2:8">
      <c r="B14" s="50"/>
      <c r="C14" s="51"/>
      <c r="D14" s="51"/>
      <c r="E14" s="51"/>
      <c r="F14" s="51"/>
      <c r="G14" s="51"/>
      <c r="H14" s="52"/>
    </row>
    <row r="15" spans="2:8" ht="12.75" customHeight="1">
      <c r="B15" s="44" t="s">
        <v>85</v>
      </c>
      <c r="C15" s="45"/>
      <c r="D15" s="45"/>
      <c r="E15" s="45"/>
      <c r="F15" s="45"/>
      <c r="G15" s="45"/>
      <c r="H15" s="46"/>
    </row>
    <row r="16" spans="2:8" ht="12.75" customHeight="1">
      <c r="B16" s="47"/>
      <c r="C16" s="48"/>
      <c r="D16" s="48"/>
      <c r="E16" s="48"/>
      <c r="F16" s="48"/>
      <c r="G16" s="48"/>
      <c r="H16" s="49"/>
    </row>
    <row r="17" spans="2:8">
      <c r="B17" s="47"/>
      <c r="C17" s="48"/>
      <c r="D17" s="48"/>
      <c r="E17" s="48"/>
      <c r="F17" s="48"/>
      <c r="G17" s="48"/>
      <c r="H17" s="49"/>
    </row>
    <row r="18" spans="2:8">
      <c r="B18" s="47"/>
      <c r="C18" s="48"/>
      <c r="D18" s="48"/>
      <c r="E18" s="48"/>
      <c r="F18" s="48"/>
      <c r="G18" s="48"/>
      <c r="H18" s="49"/>
    </row>
    <row r="19" spans="2:8">
      <c r="B19" s="50"/>
      <c r="C19" s="51"/>
      <c r="D19" s="51"/>
      <c r="E19" s="51"/>
      <c r="F19" s="51"/>
      <c r="G19" s="51"/>
      <c r="H19" s="52"/>
    </row>
  </sheetData>
  <customSheetViews>
    <customSheetView guid="{7054AD83-FA57-4245-B815-A602C0B540A7}" showGridLines="0" fitToPage="1">
      <selection activeCell="C50" sqref="C50"/>
      <pageMargins left="0.7" right="0.7" top="0.75" bottom="0.75" header="0.3" footer="0.3"/>
      <pageSetup paperSize="9" scale="81" orientation="portrait" r:id="rId1"/>
    </customSheetView>
  </customSheetViews>
  <mergeCells count="4">
    <mergeCell ref="B2:H2"/>
    <mergeCell ref="B3:H6"/>
    <mergeCell ref="B7:H14"/>
    <mergeCell ref="B15:H19"/>
  </mergeCells>
  <hyperlinks>
    <hyperlink ref="A5" r:id="rId2" display="http://www.dcusa.co.uk/Public/DCUSADocuments.aspx?s=c " xr:uid="{00000000-0004-0000-0000-000000000000}"/>
  </hyperlinks>
  <pageMargins left="0.7" right="0.7" top="0.75" bottom="0.75" header="0.3" footer="0.3"/>
  <pageSetup paperSize="9" scale="81"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AR62"/>
  <sheetViews>
    <sheetView showGridLines="0" view="pageBreakPreview" zoomScale="60" zoomScaleNormal="80" workbookViewId="0">
      <pane xSplit="2" ySplit="5" topLeftCell="C6" activePane="bottomRight" state="frozen"/>
      <selection pane="topRight" activeCell="C1" sqref="C1"/>
      <selection pane="bottomLeft" activeCell="A6" sqref="A6"/>
      <selection pane="bottomRight" activeCell="B4" sqref="B4"/>
    </sheetView>
  </sheetViews>
  <sheetFormatPr defaultColWidth="9.140625" defaultRowHeight="15.75"/>
  <cols>
    <col min="1" max="1" width="1.42578125" style="1" customWidth="1"/>
    <col min="2" max="2" width="60.5703125" style="1" bestFit="1" customWidth="1"/>
    <col min="3" max="44" width="15.7109375" style="1" customWidth="1"/>
    <col min="45" max="16384" width="9.140625" style="1"/>
  </cols>
  <sheetData>
    <row r="2" spans="2:44" ht="45.75" customHeight="1"/>
    <row r="3" spans="2:44" ht="16.5" thickBot="1"/>
    <row r="4" spans="2:44" ht="97.5" customHeight="1" thickBot="1">
      <c r="C4" s="53" t="s">
        <v>63</v>
      </c>
      <c r="D4" s="54"/>
      <c r="E4" s="53" t="s">
        <v>34</v>
      </c>
      <c r="F4" s="54"/>
      <c r="G4" s="53" t="s">
        <v>35</v>
      </c>
      <c r="H4" s="54"/>
      <c r="I4" s="53" t="s">
        <v>36</v>
      </c>
      <c r="J4" s="54"/>
      <c r="K4" s="53" t="s">
        <v>21</v>
      </c>
      <c r="L4" s="54"/>
      <c r="M4" s="53" t="s">
        <v>22</v>
      </c>
      <c r="N4" s="54"/>
      <c r="O4" s="53" t="s">
        <v>23</v>
      </c>
      <c r="P4" s="54"/>
      <c r="Q4" s="53" t="s">
        <v>24</v>
      </c>
      <c r="R4" s="54"/>
      <c r="S4" s="53" t="s">
        <v>25</v>
      </c>
      <c r="T4" s="54"/>
      <c r="U4" s="53" t="s">
        <v>26</v>
      </c>
      <c r="V4" s="54"/>
      <c r="W4" s="53" t="s">
        <v>56</v>
      </c>
      <c r="X4" s="54"/>
      <c r="Y4" s="53" t="s">
        <v>27</v>
      </c>
      <c r="Z4" s="54"/>
      <c r="AA4" s="53" t="s">
        <v>28</v>
      </c>
      <c r="AB4" s="54"/>
      <c r="AC4" s="53" t="s">
        <v>29</v>
      </c>
      <c r="AD4" s="54"/>
      <c r="AE4" s="53" t="s">
        <v>30</v>
      </c>
      <c r="AF4" s="54"/>
      <c r="AG4" s="53" t="s">
        <v>31</v>
      </c>
      <c r="AH4" s="54"/>
      <c r="AI4" s="53" t="s">
        <v>32</v>
      </c>
      <c r="AJ4" s="54"/>
      <c r="AK4" s="53" t="s">
        <v>57</v>
      </c>
      <c r="AL4" s="54"/>
      <c r="AM4" s="53" t="s">
        <v>60</v>
      </c>
      <c r="AN4" s="54"/>
      <c r="AO4" s="53" t="s">
        <v>33</v>
      </c>
      <c r="AP4" s="54"/>
      <c r="AQ4" s="57" t="s">
        <v>55</v>
      </c>
      <c r="AR4" s="54"/>
    </row>
    <row r="5" spans="2:44" ht="63.75" thickBot="1">
      <c r="B5" s="7" t="s">
        <v>0</v>
      </c>
      <c r="C5" s="2" t="s">
        <v>1</v>
      </c>
      <c r="D5" s="3" t="s">
        <v>2</v>
      </c>
      <c r="E5" s="2" t="s">
        <v>1</v>
      </c>
      <c r="F5" s="3" t="s">
        <v>2</v>
      </c>
      <c r="G5" s="2" t="s">
        <v>1</v>
      </c>
      <c r="H5" s="3" t="s">
        <v>2</v>
      </c>
      <c r="I5" s="2" t="s">
        <v>1</v>
      </c>
      <c r="J5" s="3" t="s">
        <v>2</v>
      </c>
      <c r="K5" s="2" t="s">
        <v>1</v>
      </c>
      <c r="L5" s="3" t="s">
        <v>2</v>
      </c>
      <c r="M5" s="2" t="s">
        <v>1</v>
      </c>
      <c r="N5" s="3" t="s">
        <v>2</v>
      </c>
      <c r="O5" s="2" t="s">
        <v>1</v>
      </c>
      <c r="P5" s="3" t="s">
        <v>2</v>
      </c>
      <c r="Q5" s="2" t="s">
        <v>1</v>
      </c>
      <c r="R5" s="3" t="s">
        <v>2</v>
      </c>
      <c r="S5" s="2" t="s">
        <v>1</v>
      </c>
      <c r="T5" s="3" t="s">
        <v>2</v>
      </c>
      <c r="U5" s="2" t="s">
        <v>1</v>
      </c>
      <c r="V5" s="3" t="s">
        <v>2</v>
      </c>
      <c r="W5" s="2" t="s">
        <v>1</v>
      </c>
      <c r="X5" s="3" t="s">
        <v>2</v>
      </c>
      <c r="Y5" s="2" t="s">
        <v>1</v>
      </c>
      <c r="Z5" s="3" t="s">
        <v>2</v>
      </c>
      <c r="AA5" s="2" t="s">
        <v>1</v>
      </c>
      <c r="AB5" s="3" t="s">
        <v>2</v>
      </c>
      <c r="AC5" s="2" t="s">
        <v>1</v>
      </c>
      <c r="AD5" s="3" t="s">
        <v>2</v>
      </c>
      <c r="AE5" s="2" t="s">
        <v>1</v>
      </c>
      <c r="AF5" s="3" t="s">
        <v>2</v>
      </c>
      <c r="AG5" s="2" t="s">
        <v>1</v>
      </c>
      <c r="AH5" s="3" t="s">
        <v>2</v>
      </c>
      <c r="AI5" s="2" t="s">
        <v>1</v>
      </c>
      <c r="AJ5" s="3" t="s">
        <v>2</v>
      </c>
      <c r="AK5" s="2" t="s">
        <v>1</v>
      </c>
      <c r="AL5" s="3" t="s">
        <v>2</v>
      </c>
      <c r="AM5" s="2" t="s">
        <v>1</v>
      </c>
      <c r="AN5" s="3" t="s">
        <v>2</v>
      </c>
      <c r="AO5" s="2" t="s">
        <v>1</v>
      </c>
      <c r="AP5" s="3" t="s">
        <v>2</v>
      </c>
      <c r="AQ5" s="2" t="s">
        <v>1</v>
      </c>
      <c r="AR5" s="3" t="s">
        <v>2</v>
      </c>
    </row>
    <row r="6" spans="2:44" ht="5.25" customHeight="1" thickBot="1"/>
    <row r="7" spans="2:44">
      <c r="B7" s="9" t="s">
        <v>64</v>
      </c>
      <c r="C7" s="26">
        <v>0</v>
      </c>
      <c r="D7" s="27">
        <v>0</v>
      </c>
      <c r="E7" s="26">
        <v>-5.8480461485055368E-4</v>
      </c>
      <c r="F7" s="27">
        <v>-3.395883797236543E-3</v>
      </c>
      <c r="G7" s="26">
        <v>8.4075466774136132E-5</v>
      </c>
      <c r="H7" s="27">
        <v>4.8821522285091845E-4</v>
      </c>
      <c r="I7" s="26">
        <v>8.4075466774136132E-5</v>
      </c>
      <c r="J7" s="27">
        <v>4.8821522285091845E-4</v>
      </c>
      <c r="K7" s="26">
        <v>1.0055868735563411E-3</v>
      </c>
      <c r="L7" s="27">
        <v>5.8393112569667949E-3</v>
      </c>
      <c r="M7" s="26">
        <v>9.4403804587073203E-4</v>
      </c>
      <c r="N7" s="27">
        <v>5.4819052766292842E-3</v>
      </c>
      <c r="O7" s="26">
        <v>9.4403804587073203E-4</v>
      </c>
      <c r="P7" s="27">
        <v>5.4819052766292842E-3</v>
      </c>
      <c r="Q7" s="26">
        <v>9.2324327525195038E-4</v>
      </c>
      <c r="R7" s="27">
        <v>5.3611527674695125E-3</v>
      </c>
      <c r="S7" s="26">
        <v>9.2324327525195038E-4</v>
      </c>
      <c r="T7" s="27">
        <v>5.3611527674695125E-3</v>
      </c>
      <c r="U7" s="26">
        <v>-3.4193509564398594E-3</v>
      </c>
      <c r="V7" s="27">
        <v>-1.9855723117035318E-2</v>
      </c>
      <c r="W7" s="26">
        <v>4.553074101054877E-3</v>
      </c>
      <c r="X7" s="27">
        <v>2.6439104915986E-2</v>
      </c>
      <c r="Y7" s="26">
        <v>4.3174852702179134E-3</v>
      </c>
      <c r="Z7" s="27">
        <v>2.5071071434147107E-2</v>
      </c>
      <c r="AA7" s="26">
        <v>4.1661277949406994E-2</v>
      </c>
      <c r="AB7" s="27">
        <v>0.24192158400918462</v>
      </c>
      <c r="AC7" s="26">
        <v>4.1661277949406994E-2</v>
      </c>
      <c r="AD7" s="27">
        <v>0.24192158400918462</v>
      </c>
      <c r="AE7" s="26">
        <v>4.5378677577834869E-2</v>
      </c>
      <c r="AF7" s="27">
        <v>0.26350803672425993</v>
      </c>
      <c r="AG7" s="26">
        <v>4.5294569831580311E-2</v>
      </c>
      <c r="AH7" s="27">
        <v>0.26301963405869344</v>
      </c>
      <c r="AI7" s="26">
        <v>5.5875754862358296E-2</v>
      </c>
      <c r="AJ7" s="27">
        <v>0.32446318954560738</v>
      </c>
      <c r="AK7" s="26">
        <v>5.5875754862358296E-2</v>
      </c>
      <c r="AL7" s="27">
        <v>0.32446318954560738</v>
      </c>
      <c r="AM7" s="26">
        <v>5.7607064213196058E-2</v>
      </c>
      <c r="AN7" s="27">
        <v>0.32677655477709422</v>
      </c>
      <c r="AO7" s="26">
        <v>-0.2081266473916018</v>
      </c>
      <c r="AP7" s="27">
        <v>-1.1806001524437253</v>
      </c>
      <c r="AQ7" s="26">
        <v>-0.2081266473916018</v>
      </c>
      <c r="AR7" s="27">
        <v>-1.1806001524437253</v>
      </c>
    </row>
    <row r="8" spans="2:44">
      <c r="B8" s="10" t="s">
        <v>37</v>
      </c>
      <c r="C8" s="28">
        <v>0</v>
      </c>
      <c r="D8" s="29">
        <v>0</v>
      </c>
      <c r="E8" s="28">
        <v>5.741742247830528E-3</v>
      </c>
      <c r="F8" s="29">
        <v>2.9973714144517771E-3</v>
      </c>
      <c r="G8" s="28">
        <v>1.1674969808563862E-2</v>
      </c>
      <c r="H8" s="29">
        <v>6.0947042305843357E-3</v>
      </c>
      <c r="I8" s="28">
        <v>1.1674969808563862E-2</v>
      </c>
      <c r="J8" s="29">
        <v>6.0947042305843357E-3</v>
      </c>
      <c r="K8" s="28">
        <v>-4.287876480077224E-3</v>
      </c>
      <c r="L8" s="29">
        <v>-2.2384074093434458E-3</v>
      </c>
      <c r="M8" s="28">
        <v>-7.3589327501112356E-3</v>
      </c>
      <c r="N8" s="29">
        <v>-3.8415961068944959E-3</v>
      </c>
      <c r="O8" s="28">
        <v>-7.3589327501112356E-3</v>
      </c>
      <c r="P8" s="29">
        <v>-3.8415961068944959E-3</v>
      </c>
      <c r="Q8" s="28">
        <v>-2.2531017717241197E-2</v>
      </c>
      <c r="R8" s="29">
        <v>-1.1761905277041129E-2</v>
      </c>
      <c r="S8" s="28">
        <v>-2.2531017717241197E-2</v>
      </c>
      <c r="T8" s="29">
        <v>-1.1761905277041129E-2</v>
      </c>
      <c r="U8" s="28">
        <v>5.0137245850179424E-2</v>
      </c>
      <c r="V8" s="29">
        <v>2.6173231229154492E-2</v>
      </c>
      <c r="W8" s="28">
        <v>2.2474609683074576E-2</v>
      </c>
      <c r="X8" s="29">
        <v>1.1732458495583575E-2</v>
      </c>
      <c r="Y8" s="28">
        <v>2.2474609683074576E-2</v>
      </c>
      <c r="Z8" s="29">
        <v>1.1732458495583575E-2</v>
      </c>
      <c r="AA8" s="28">
        <v>9.7976883962818784E-2</v>
      </c>
      <c r="AB8" s="29">
        <v>5.1147038406013867E-2</v>
      </c>
      <c r="AC8" s="28">
        <v>9.7976883962818784E-2</v>
      </c>
      <c r="AD8" s="29">
        <v>5.1147038406013867E-2</v>
      </c>
      <c r="AE8" s="28">
        <v>0.21326356328167084</v>
      </c>
      <c r="AF8" s="29">
        <v>0.11133033855118724</v>
      </c>
      <c r="AG8" s="28">
        <v>0.21364653390747623</v>
      </c>
      <c r="AH8" s="29">
        <v>0.11153026135454847</v>
      </c>
      <c r="AI8" s="28">
        <v>0.59274949854682335</v>
      </c>
      <c r="AJ8" s="29">
        <v>0.30943402301735823</v>
      </c>
      <c r="AK8" s="28">
        <v>0.59274949854682335</v>
      </c>
      <c r="AL8" s="29">
        <v>0.30943402301735823</v>
      </c>
      <c r="AM8" s="28">
        <v>0.62558154809262723</v>
      </c>
      <c r="AN8" s="29">
        <v>0.33981642417501989</v>
      </c>
      <c r="AO8" s="28">
        <v>0.62558154809262723</v>
      </c>
      <c r="AP8" s="29">
        <v>0.33981642417501989</v>
      </c>
      <c r="AQ8" s="28">
        <v>0.62558154809262723</v>
      </c>
      <c r="AR8" s="29">
        <v>0.33981642417501989</v>
      </c>
    </row>
    <row r="9" spans="2:44">
      <c r="B9" s="10" t="s">
        <v>65</v>
      </c>
      <c r="C9" s="28">
        <v>0</v>
      </c>
      <c r="D9" s="29">
        <v>0</v>
      </c>
      <c r="E9" s="28">
        <v>1.1955102303617737E-2</v>
      </c>
      <c r="F9" s="29">
        <v>2.5048144447334941E-2</v>
      </c>
      <c r="G9" s="28">
        <v>5.5540475657724908E-3</v>
      </c>
      <c r="H9" s="29">
        <v>1.1636754095591506E-2</v>
      </c>
      <c r="I9" s="28">
        <v>5.5540475657724908E-3</v>
      </c>
      <c r="J9" s="29">
        <v>1.1636754095591506E-2</v>
      </c>
      <c r="K9" s="28">
        <v>-1.3940375350353085E-3</v>
      </c>
      <c r="L9" s="29">
        <v>-2.9207657664298559E-3</v>
      </c>
      <c r="M9" s="28">
        <v>-2.3198829875792359E-4</v>
      </c>
      <c r="N9" s="29">
        <v>-4.8605827619097042E-4</v>
      </c>
      <c r="O9" s="28">
        <v>-2.3198829875792359E-4</v>
      </c>
      <c r="P9" s="29">
        <v>-4.8605827619097042E-4</v>
      </c>
      <c r="Q9" s="28">
        <v>-7.0849809960642496E-3</v>
      </c>
      <c r="R9" s="29">
        <v>-1.4844342013061507E-2</v>
      </c>
      <c r="S9" s="28">
        <v>-7.0849809960642496E-3</v>
      </c>
      <c r="T9" s="29">
        <v>-1.4844342013061507E-2</v>
      </c>
      <c r="U9" s="28">
        <v>2.16583631562417E-2</v>
      </c>
      <c r="V9" s="29">
        <v>4.5378265702185949E-2</v>
      </c>
      <c r="W9" s="28">
        <v>2.3754837109114746E-2</v>
      </c>
      <c r="X9" s="29">
        <v>4.9770765328537969E-2</v>
      </c>
      <c r="Y9" s="28">
        <v>2.3754837109114746E-2</v>
      </c>
      <c r="Z9" s="29">
        <v>4.9770765328537969E-2</v>
      </c>
      <c r="AA9" s="28">
        <v>0.16193919911826704</v>
      </c>
      <c r="AB9" s="29">
        <v>0.33929249187375454</v>
      </c>
      <c r="AC9" s="28">
        <v>0.16193919911826704</v>
      </c>
      <c r="AD9" s="29">
        <v>0.33929249187375454</v>
      </c>
      <c r="AE9" s="28">
        <v>0.23028080037355791</v>
      </c>
      <c r="AF9" s="29">
        <v>0.48248075212701025</v>
      </c>
      <c r="AG9" s="28">
        <v>0.23079253965711399</v>
      </c>
      <c r="AH9" s="29">
        <v>0.48355294031648421</v>
      </c>
      <c r="AI9" s="28">
        <v>0.52657615005110059</v>
      </c>
      <c r="AJ9" s="29">
        <v>1.1032741614440438</v>
      </c>
      <c r="AK9" s="28">
        <v>0.52657615005110059</v>
      </c>
      <c r="AL9" s="29">
        <v>1.1032741614440438</v>
      </c>
      <c r="AM9" s="28">
        <v>0.52494274957097153</v>
      </c>
      <c r="AN9" s="29">
        <v>1.0451964265019773</v>
      </c>
      <c r="AO9" s="28">
        <v>0.50766926691421999</v>
      </c>
      <c r="AP9" s="29">
        <v>1.0108037572807416</v>
      </c>
      <c r="AQ9" s="28">
        <v>0.50766926691421999</v>
      </c>
      <c r="AR9" s="29">
        <v>1.0108037572807416</v>
      </c>
    </row>
    <row r="10" spans="2:44">
      <c r="B10" s="10" t="s">
        <v>66</v>
      </c>
      <c r="C10" s="28">
        <v>0</v>
      </c>
      <c r="D10" s="29">
        <v>0</v>
      </c>
      <c r="E10" s="28">
        <v>2.9616482585608228E-3</v>
      </c>
      <c r="F10" s="29">
        <v>1.9035708656274686E-2</v>
      </c>
      <c r="G10" s="28">
        <v>1.0465450774166385E-4</v>
      </c>
      <c r="H10" s="29">
        <v>6.7265675901140298E-4</v>
      </c>
      <c r="I10" s="28">
        <v>1.0465450774166385E-4</v>
      </c>
      <c r="J10" s="29">
        <v>6.7265675901140298E-4</v>
      </c>
      <c r="K10" s="28">
        <v>1.2495890924879571E-3</v>
      </c>
      <c r="L10" s="29">
        <v>8.0316134219859947E-3</v>
      </c>
      <c r="M10" s="28">
        <v>1.3844539315615023E-3</v>
      </c>
      <c r="N10" s="29">
        <v>8.8984441731261299E-3</v>
      </c>
      <c r="O10" s="28">
        <v>1.6957542477589183E-3</v>
      </c>
      <c r="P10" s="29">
        <v>1.0899296943745362E-2</v>
      </c>
      <c r="Q10" s="28">
        <v>1.5852787119783329E-3</v>
      </c>
      <c r="R10" s="29">
        <v>1.0189226088204606E-2</v>
      </c>
      <c r="S10" s="28">
        <v>1.5852787119783329E-3</v>
      </c>
      <c r="T10" s="29">
        <v>1.0189226088204606E-2</v>
      </c>
      <c r="U10" s="28">
        <v>-3.5742430557509364E-3</v>
      </c>
      <c r="V10" s="29">
        <v>-2.2973102656373534E-2</v>
      </c>
      <c r="W10" s="28">
        <v>5.8413593293695776E-3</v>
      </c>
      <c r="X10" s="29">
        <v>3.7544773937645992E-2</v>
      </c>
      <c r="Y10" s="28">
        <v>5.8413593293695776E-3</v>
      </c>
      <c r="Z10" s="29">
        <v>3.7544773937645992E-2</v>
      </c>
      <c r="AA10" s="28">
        <v>5.9543765377498614E-2</v>
      </c>
      <c r="AB10" s="29">
        <v>0.38271181148784894</v>
      </c>
      <c r="AC10" s="28">
        <v>5.9543765377498614E-2</v>
      </c>
      <c r="AD10" s="29">
        <v>0.38271181148784894</v>
      </c>
      <c r="AE10" s="28">
        <v>6.4816966948411325E-2</v>
      </c>
      <c r="AF10" s="29">
        <v>0.41660480620778362</v>
      </c>
      <c r="AG10" s="28">
        <v>6.4699148957576558E-2</v>
      </c>
      <c r="AH10" s="29">
        <v>0.41584754243025301</v>
      </c>
      <c r="AI10" s="28">
        <v>0.10069127799954281</v>
      </c>
      <c r="AJ10" s="29">
        <v>0.64718348192998487</v>
      </c>
      <c r="AK10" s="28">
        <v>0.10131387863193786</v>
      </c>
      <c r="AL10" s="29">
        <v>0.65118518747122422</v>
      </c>
      <c r="AM10" s="28">
        <v>0.23912834405148664</v>
      </c>
      <c r="AN10" s="29">
        <v>1.1711366486871038</v>
      </c>
      <c r="AO10" s="28">
        <v>-7.0246669996580913E-2</v>
      </c>
      <c r="AP10" s="29">
        <v>-0.34403470658213386</v>
      </c>
      <c r="AQ10" s="28">
        <v>-7.0246669996580913E-2</v>
      </c>
      <c r="AR10" s="29">
        <v>-0.34403470658213386</v>
      </c>
    </row>
    <row r="11" spans="2:44">
      <c r="B11" s="10" t="s">
        <v>67</v>
      </c>
      <c r="C11" s="28">
        <v>0</v>
      </c>
      <c r="D11" s="29">
        <v>0</v>
      </c>
      <c r="E11" s="28">
        <v>4.7395882934246902E-3</v>
      </c>
      <c r="F11" s="29">
        <v>2.2932926124098252E-2</v>
      </c>
      <c r="G11" s="28">
        <v>1.3084098416245027E-3</v>
      </c>
      <c r="H11" s="29">
        <v>6.3308592182247381E-3</v>
      </c>
      <c r="I11" s="28">
        <v>1.3084098416245027E-3</v>
      </c>
      <c r="J11" s="29">
        <v>6.3308592182247381E-3</v>
      </c>
      <c r="K11" s="28">
        <v>3.454578962385213E-4</v>
      </c>
      <c r="L11" s="29">
        <v>1.6715292390294678E-3</v>
      </c>
      <c r="M11" s="28">
        <v>9.427418691390077E-4</v>
      </c>
      <c r="N11" s="29">
        <v>4.5615416995294922E-3</v>
      </c>
      <c r="O11" s="28">
        <v>1.055908593001087E-3</v>
      </c>
      <c r="P11" s="29">
        <v>5.1091091162254187E-3</v>
      </c>
      <c r="Q11" s="28">
        <v>-5.2470573346963256E-4</v>
      </c>
      <c r="R11" s="29">
        <v>-2.5388360924178954E-3</v>
      </c>
      <c r="S11" s="28">
        <v>-5.2470573346963256E-4</v>
      </c>
      <c r="T11" s="29">
        <v>-2.5388360924178954E-3</v>
      </c>
      <c r="U11" s="28">
        <v>3.8746393647444144E-3</v>
      </c>
      <c r="V11" s="29">
        <v>1.8747792594658641E-2</v>
      </c>
      <c r="W11" s="28">
        <v>1.3373301775227997E-3</v>
      </c>
      <c r="X11" s="29">
        <v>6.4707928760823208E-3</v>
      </c>
      <c r="Y11" s="28">
        <v>1.2241634536609425E-3</v>
      </c>
      <c r="Z11" s="29">
        <v>5.9232254593863942E-3</v>
      </c>
      <c r="AA11" s="28">
        <v>-2.1882825639228942E-3</v>
      </c>
      <c r="AB11" s="29">
        <v>-1.0588202871273822E-2</v>
      </c>
      <c r="AC11" s="28">
        <v>-2.1882825639228942E-3</v>
      </c>
      <c r="AD11" s="29">
        <v>-1.0588202871273822E-2</v>
      </c>
      <c r="AE11" s="28">
        <v>4.6115329213933798E-3</v>
      </c>
      <c r="AF11" s="29">
        <v>2.2313318638219393E-2</v>
      </c>
      <c r="AG11" s="28">
        <v>4.6432505921518707E-3</v>
      </c>
      <c r="AH11" s="29">
        <v>2.2466787453504722E-2</v>
      </c>
      <c r="AI11" s="28">
        <v>-9.4510260482434383E-3</v>
      </c>
      <c r="AJ11" s="29">
        <v>-4.572964332407814E-2</v>
      </c>
      <c r="AK11" s="28">
        <v>-9.33785932438147E-3</v>
      </c>
      <c r="AL11" s="29">
        <v>-4.5182075907382213E-2</v>
      </c>
      <c r="AM11" s="28">
        <v>4.5942074905549468E-2</v>
      </c>
      <c r="AN11" s="29">
        <v>0.20245187961684952</v>
      </c>
      <c r="AO11" s="28">
        <v>-0.27942663912119559</v>
      </c>
      <c r="AP11" s="29">
        <v>-1.231342912165069</v>
      </c>
      <c r="AQ11" s="28">
        <v>-0.27942663912119559</v>
      </c>
      <c r="AR11" s="29">
        <v>-1.231342912165069</v>
      </c>
    </row>
    <row r="12" spans="2:44">
      <c r="B12" s="10" t="s">
        <v>68</v>
      </c>
      <c r="C12" s="28">
        <v>0</v>
      </c>
      <c r="D12" s="29">
        <v>0</v>
      </c>
      <c r="E12" s="28">
        <v>5.2621795183878106E-3</v>
      </c>
      <c r="F12" s="29">
        <v>2.354825638383673E-2</v>
      </c>
      <c r="G12" s="28">
        <v>1.6223035276843323E-3</v>
      </c>
      <c r="H12" s="29">
        <v>7.2598092233118194E-3</v>
      </c>
      <c r="I12" s="28">
        <v>1.6223035276843323E-3</v>
      </c>
      <c r="J12" s="29">
        <v>7.2598092233118194E-3</v>
      </c>
      <c r="K12" s="28">
        <v>8.1578338001042638E-5</v>
      </c>
      <c r="L12" s="29">
        <v>3.6506310966899491E-4</v>
      </c>
      <c r="M12" s="28">
        <v>6.5025947075603163E-4</v>
      </c>
      <c r="N12" s="29">
        <v>2.9099115071762327E-3</v>
      </c>
      <c r="O12" s="28">
        <v>7.9644543341794716E-4</v>
      </c>
      <c r="P12" s="29">
        <v>3.5640937745142764E-3</v>
      </c>
      <c r="Q12" s="28">
        <v>-1.2864367104477026E-3</v>
      </c>
      <c r="R12" s="29">
        <v>-5.7568050222052136E-3</v>
      </c>
      <c r="S12" s="28">
        <v>-1.2864367104477026E-3</v>
      </c>
      <c r="T12" s="29">
        <v>-5.7568050222052136E-3</v>
      </c>
      <c r="U12" s="28">
        <v>6.0441765070100573E-3</v>
      </c>
      <c r="V12" s="29">
        <v>2.7047693359546265E-2</v>
      </c>
      <c r="W12" s="28">
        <v>-2.7943679359265783E-4</v>
      </c>
      <c r="X12" s="29">
        <v>-1.2504798127084271E-3</v>
      </c>
      <c r="Y12" s="28">
        <v>-4.2562275625457335E-4</v>
      </c>
      <c r="Z12" s="29">
        <v>-1.9046620800482472E-3</v>
      </c>
      <c r="AA12" s="28">
        <v>-2.2627206290517843E-2</v>
      </c>
      <c r="AB12" s="29">
        <v>-0.10125676121789251</v>
      </c>
      <c r="AC12" s="28">
        <v>-2.2627206290517843E-2</v>
      </c>
      <c r="AD12" s="29">
        <v>-0.10125676121789251</v>
      </c>
      <c r="AE12" s="28">
        <v>-1.573175514285341E-2</v>
      </c>
      <c r="AF12" s="29">
        <v>-7.0399613349784396E-2</v>
      </c>
      <c r="AG12" s="28">
        <v>-1.5600918861493951E-2</v>
      </c>
      <c r="AH12" s="29">
        <v>-6.9814120915138389E-2</v>
      </c>
      <c r="AI12" s="28">
        <v>-4.72227790283406E-2</v>
      </c>
      <c r="AJ12" s="29">
        <v>-0.21132196342426024</v>
      </c>
      <c r="AK12" s="28">
        <v>-4.7174050374120036E-2</v>
      </c>
      <c r="AL12" s="29">
        <v>-0.21110390266848089</v>
      </c>
      <c r="AM12" s="28">
        <v>-4.787925035374696E-2</v>
      </c>
      <c r="AN12" s="29">
        <v>-0.20896319779545536</v>
      </c>
      <c r="AO12" s="28">
        <v>-0.37309164491386682</v>
      </c>
      <c r="AP12" s="29">
        <v>-1.6283133636378411</v>
      </c>
      <c r="AQ12" s="28">
        <v>-0.37309164491386682</v>
      </c>
      <c r="AR12" s="29">
        <v>-1.6283133636378411</v>
      </c>
    </row>
    <row r="13" spans="2:44">
      <c r="B13" s="10" t="s">
        <v>69</v>
      </c>
      <c r="C13" s="28">
        <v>0</v>
      </c>
      <c r="D13" s="29">
        <v>0</v>
      </c>
      <c r="E13" s="28">
        <v>5.6038607334107926E-3</v>
      </c>
      <c r="F13" s="29">
        <v>2.423028791425974E-2</v>
      </c>
      <c r="G13" s="28">
        <v>1.8221709221657445E-3</v>
      </c>
      <c r="H13" s="29">
        <v>7.8788050191596071E-3</v>
      </c>
      <c r="I13" s="28">
        <v>1.839130134450917E-3</v>
      </c>
      <c r="J13" s="29">
        <v>7.952134214159301E-3</v>
      </c>
      <c r="K13" s="28">
        <v>-4.1843188429702138E-5</v>
      </c>
      <c r="L13" s="29">
        <v>-1.8092392925783685E-4</v>
      </c>
      <c r="M13" s="28">
        <v>5.1227888584537418E-4</v>
      </c>
      <c r="N13" s="29">
        <v>2.2150202310395883E-3</v>
      </c>
      <c r="O13" s="28">
        <v>6.9883022098315983E-4</v>
      </c>
      <c r="P13" s="29">
        <v>3.0216413760344452E-3</v>
      </c>
      <c r="Q13" s="28">
        <v>-1.6313361711388641E-3</v>
      </c>
      <c r="R13" s="29">
        <v>-7.0536629998620981E-3</v>
      </c>
      <c r="S13" s="28">
        <v>-1.6313361711388641E-3</v>
      </c>
      <c r="T13" s="29">
        <v>-7.0536629998620981E-3</v>
      </c>
      <c r="U13" s="28">
        <v>7.2451449861830053E-3</v>
      </c>
      <c r="V13" s="29">
        <v>3.1326964988460659E-2</v>
      </c>
      <c r="W13" s="28">
        <v>-1.0280290065109998E-3</v>
      </c>
      <c r="X13" s="29">
        <v>-4.4450495822392355E-3</v>
      </c>
      <c r="Y13" s="28">
        <v>-1.1467434925077624E-3</v>
      </c>
      <c r="Z13" s="29">
        <v>-4.9583539472362048E-3</v>
      </c>
      <c r="AA13" s="28">
        <v>-3.2485093313953217E-2</v>
      </c>
      <c r="AB13" s="29">
        <v>-0.14046087177466227</v>
      </c>
      <c r="AC13" s="28">
        <v>-3.2485093313953217E-2</v>
      </c>
      <c r="AD13" s="29">
        <v>-0.14046087177466227</v>
      </c>
      <c r="AE13" s="28">
        <v>-2.5302548386520018E-2</v>
      </c>
      <c r="AF13" s="29">
        <v>-0.10940458043765666</v>
      </c>
      <c r="AG13" s="28">
        <v>-2.5201513241161932E-2</v>
      </c>
      <c r="AH13" s="29">
        <v>-0.10896771899909652</v>
      </c>
      <c r="AI13" s="28">
        <v>-6.4767497331583046E-2</v>
      </c>
      <c r="AJ13" s="29">
        <v>-0.28004534418097826</v>
      </c>
      <c r="AK13" s="28">
        <v>-6.4903171029864981E-2</v>
      </c>
      <c r="AL13" s="29">
        <v>-0.28063197774097492</v>
      </c>
      <c r="AM13" s="28">
        <v>-0.122413380009185</v>
      </c>
      <c r="AN13" s="29">
        <v>-0.55206450136814489</v>
      </c>
      <c r="AO13" s="28">
        <v>-0.43540871291266547</v>
      </c>
      <c r="AP13" s="29">
        <v>-1.9636227181002632</v>
      </c>
      <c r="AQ13" s="28">
        <v>-0.43540871291266547</v>
      </c>
      <c r="AR13" s="29">
        <v>-1.9636227181002632</v>
      </c>
    </row>
    <row r="14" spans="2:44">
      <c r="B14" s="10" t="s">
        <v>38</v>
      </c>
      <c r="C14" s="28">
        <v>0</v>
      </c>
      <c r="D14" s="29">
        <v>0</v>
      </c>
      <c r="E14" s="28">
        <v>2.2126434934052419E-2</v>
      </c>
      <c r="F14" s="29">
        <v>1.4729725179874253E-2</v>
      </c>
      <c r="G14" s="28">
        <v>1.2166480733395435E-2</v>
      </c>
      <c r="H14" s="29">
        <v>8.0993127968098655E-3</v>
      </c>
      <c r="I14" s="28">
        <v>1.2166480733395435E-2</v>
      </c>
      <c r="J14" s="29">
        <v>8.0993127968098655E-3</v>
      </c>
      <c r="K14" s="28">
        <v>-4.287614621077851E-3</v>
      </c>
      <c r="L14" s="29">
        <v>-2.8542955624762945E-3</v>
      </c>
      <c r="M14" s="28">
        <v>-9.0840521923070128E-3</v>
      </c>
      <c r="N14" s="29">
        <v>-6.047318183481587E-3</v>
      </c>
      <c r="O14" s="28">
        <v>-9.0840521923070128E-3</v>
      </c>
      <c r="P14" s="29">
        <v>-6.047318183481587E-3</v>
      </c>
      <c r="Q14" s="28">
        <v>-2.3485295982123011E-2</v>
      </c>
      <c r="R14" s="29">
        <v>-1.5634328648773455E-2</v>
      </c>
      <c r="S14" s="28">
        <v>-2.3485295982123011E-2</v>
      </c>
      <c r="T14" s="29">
        <v>-1.5634328648773455E-2</v>
      </c>
      <c r="U14" s="28">
        <v>4.893830189848325E-2</v>
      </c>
      <c r="V14" s="29">
        <v>3.2578575802331255E-2</v>
      </c>
      <c r="W14" s="28">
        <v>2.0240888326573669E-2</v>
      </c>
      <c r="X14" s="29">
        <v>1.3474503386359693E-2</v>
      </c>
      <c r="Y14" s="28">
        <v>2.0240888326573669E-2</v>
      </c>
      <c r="Z14" s="29">
        <v>1.3474503386359693E-2</v>
      </c>
      <c r="AA14" s="28">
        <v>9.4855010137570028E-2</v>
      </c>
      <c r="AB14" s="29">
        <v>6.3145655204957074E-2</v>
      </c>
      <c r="AC14" s="28">
        <v>9.4855010137570028E-2</v>
      </c>
      <c r="AD14" s="29">
        <v>6.3145655204957074E-2</v>
      </c>
      <c r="AE14" s="28">
        <v>0.20879826579413474</v>
      </c>
      <c r="AF14" s="29">
        <v>0.13899849127744979</v>
      </c>
      <c r="AG14" s="28">
        <v>0.20949462892397253</v>
      </c>
      <c r="AH14" s="29">
        <v>0.13946206516806881</v>
      </c>
      <c r="AI14" s="28">
        <v>0.58101037151087831</v>
      </c>
      <c r="AJ14" s="29">
        <v>0.38678273858935108</v>
      </c>
      <c r="AK14" s="28">
        <v>0.58101037151087831</v>
      </c>
      <c r="AL14" s="29">
        <v>0.38678273858935108</v>
      </c>
      <c r="AM14" s="28">
        <v>0.58262066100723731</v>
      </c>
      <c r="AN14" s="29">
        <v>0.37995217928419001</v>
      </c>
      <c r="AO14" s="28">
        <v>0.58262066100723731</v>
      </c>
      <c r="AP14" s="29">
        <v>0.37995217928419001</v>
      </c>
      <c r="AQ14" s="28">
        <v>0.58262066100723731</v>
      </c>
      <c r="AR14" s="29">
        <v>0.37995217928419001</v>
      </c>
    </row>
    <row r="15" spans="2:44">
      <c r="B15" s="10" t="s">
        <v>40</v>
      </c>
      <c r="C15" s="28">
        <v>0</v>
      </c>
      <c r="D15" s="29">
        <v>0</v>
      </c>
      <c r="E15" s="28">
        <v>3.4260521528521881E-3</v>
      </c>
      <c r="F15" s="29">
        <v>1.463528556498872E-2</v>
      </c>
      <c r="G15" s="28">
        <v>3.1104009819558076E-3</v>
      </c>
      <c r="H15" s="29">
        <v>1.3286898319585738E-2</v>
      </c>
      <c r="I15" s="28">
        <v>3.1104009819558076E-3</v>
      </c>
      <c r="J15" s="29">
        <v>1.3286898319585738E-2</v>
      </c>
      <c r="K15" s="28">
        <v>-9.8453577428002648E-3</v>
      </c>
      <c r="L15" s="29">
        <v>-4.2057042808118617E-2</v>
      </c>
      <c r="M15" s="28">
        <v>-9.5261063075442465E-3</v>
      </c>
      <c r="N15" s="29">
        <v>-4.0693276083751506E-2</v>
      </c>
      <c r="O15" s="28">
        <v>-1.0816252490405298E-2</v>
      </c>
      <c r="P15" s="29">
        <v>-4.6204475844979775E-2</v>
      </c>
      <c r="Q15" s="28">
        <v>-2.3210982189631801E-2</v>
      </c>
      <c r="R15" s="29">
        <v>-9.9151833490427776E-2</v>
      </c>
      <c r="S15" s="28">
        <v>-2.3210982189631801E-2</v>
      </c>
      <c r="T15" s="29">
        <v>-9.9151833490427776E-2</v>
      </c>
      <c r="U15" s="28">
        <v>7.7854185571972101E-2</v>
      </c>
      <c r="V15" s="29">
        <v>0.33257469163942943</v>
      </c>
      <c r="W15" s="28">
        <v>3.6464549311604699E-2</v>
      </c>
      <c r="X15" s="29">
        <v>0.15576794174883268</v>
      </c>
      <c r="Y15" s="28">
        <v>3.2732462467051082E-2</v>
      </c>
      <c r="Z15" s="29">
        <v>0.13982534826615289</v>
      </c>
      <c r="AA15" s="28">
        <v>0.17116401647377111</v>
      </c>
      <c r="AB15" s="29">
        <v>0.73117224951132087</v>
      </c>
      <c r="AC15" s="28">
        <v>0.17116401647377111</v>
      </c>
      <c r="AD15" s="29">
        <v>0.73117224951132087</v>
      </c>
      <c r="AE15" s="28">
        <v>0.25031328893574356</v>
      </c>
      <c r="AF15" s="29">
        <v>1.069279246445884</v>
      </c>
      <c r="AG15" s="28">
        <v>0.25047108104676008</v>
      </c>
      <c r="AH15" s="29">
        <v>1.0699532970737202</v>
      </c>
      <c r="AI15" s="28">
        <v>1.5366760505959061</v>
      </c>
      <c r="AJ15" s="29">
        <v>6.5643171259454256</v>
      </c>
      <c r="AK15" s="28">
        <v>1.5366760505959061</v>
      </c>
      <c r="AL15" s="29">
        <v>6.5643171259454256</v>
      </c>
      <c r="AM15" s="28">
        <v>1.7163437164812039</v>
      </c>
      <c r="AN15" s="29">
        <v>17.785803417083773</v>
      </c>
      <c r="AO15" s="28">
        <v>1.7126902152017021</v>
      </c>
      <c r="AP15" s="29">
        <v>17.747943602107728</v>
      </c>
      <c r="AQ15" s="28">
        <v>1.7126902152017021</v>
      </c>
      <c r="AR15" s="29">
        <v>17.747943602107728</v>
      </c>
    </row>
    <row r="16" spans="2:44">
      <c r="B16" s="10" t="s">
        <v>41</v>
      </c>
      <c r="C16" s="28">
        <v>0</v>
      </c>
      <c r="D16" s="29">
        <v>0</v>
      </c>
      <c r="E16" s="28">
        <v>1.89075168546049E-3</v>
      </c>
      <c r="F16" s="29">
        <v>8.1401123272941689E-3</v>
      </c>
      <c r="G16" s="28">
        <v>9.1006416314032279E-4</v>
      </c>
      <c r="H16" s="29">
        <v>3.918031421034307E-3</v>
      </c>
      <c r="I16" s="28">
        <v>9.1006416314032279E-4</v>
      </c>
      <c r="J16" s="29">
        <v>3.918031421034307E-3</v>
      </c>
      <c r="K16" s="28">
        <v>-5.3715955858202324E-4</v>
      </c>
      <c r="L16" s="29">
        <v>-2.3125930169261011E-3</v>
      </c>
      <c r="M16" s="28">
        <v>-3.6230905898404497E-4</v>
      </c>
      <c r="N16" s="29">
        <v>-1.5598221913570853E-3</v>
      </c>
      <c r="O16" s="28">
        <v>-6.9515989857804605E-4</v>
      </c>
      <c r="P16" s="29">
        <v>-2.9928201060824833E-3</v>
      </c>
      <c r="Q16" s="28">
        <v>-2.6568930812804759E-3</v>
      </c>
      <c r="R16" s="29">
        <v>-1.1438523783712462E-2</v>
      </c>
      <c r="S16" s="28">
        <v>-2.6568930812804759E-3</v>
      </c>
      <c r="T16" s="29">
        <v>-1.1438523783712462E-2</v>
      </c>
      <c r="U16" s="28">
        <v>7.6612895540539849E-3</v>
      </c>
      <c r="V16" s="29">
        <v>3.2983578976281791E-2</v>
      </c>
      <c r="W16" s="28">
        <v>-2.53032032975542E-3</v>
      </c>
      <c r="X16" s="29">
        <v>-1.0893599549127941E-2</v>
      </c>
      <c r="Y16" s="28">
        <v>-3.0827041512443421E-3</v>
      </c>
      <c r="Z16" s="29">
        <v>-1.3271736450592542E-2</v>
      </c>
      <c r="AA16" s="28">
        <v>-3.1251585904843004E-2</v>
      </c>
      <c r="AB16" s="29">
        <v>-0.13454512384028394</v>
      </c>
      <c r="AC16" s="28">
        <v>-3.1251585904843004E-2</v>
      </c>
      <c r="AD16" s="29">
        <v>-0.13454512384028394</v>
      </c>
      <c r="AE16" s="28">
        <v>-2.8751390492790296E-2</v>
      </c>
      <c r="AF16" s="29">
        <v>-0.12378121885434812</v>
      </c>
      <c r="AG16" s="28">
        <v>-2.8770937553940557E-2</v>
      </c>
      <c r="AH16" s="29">
        <v>-0.12386537336001613</v>
      </c>
      <c r="AI16" s="28">
        <v>2.3709586670980665E-2</v>
      </c>
      <c r="AJ16" s="29">
        <v>0.10207511658967316</v>
      </c>
      <c r="AK16" s="28">
        <v>2.3709586670980665E-2</v>
      </c>
      <c r="AL16" s="29">
        <v>0.10207511658967316</v>
      </c>
      <c r="AM16" s="28">
        <v>2.8278823191294045E-2</v>
      </c>
      <c r="AN16" s="29">
        <v>0.11844539195383597</v>
      </c>
      <c r="AO16" s="28">
        <v>-0.31032278835127192</v>
      </c>
      <c r="AP16" s="29">
        <v>-1.2997819622773301</v>
      </c>
      <c r="AQ16" s="28">
        <v>-0.31032278835127192</v>
      </c>
      <c r="AR16" s="29">
        <v>-1.2997819622773301</v>
      </c>
    </row>
    <row r="17" spans="2:44">
      <c r="B17" s="10" t="s">
        <v>42</v>
      </c>
      <c r="C17" s="28">
        <v>0</v>
      </c>
      <c r="D17" s="29">
        <v>0</v>
      </c>
      <c r="E17" s="28">
        <v>1.9664737349527339E-3</v>
      </c>
      <c r="F17" s="29">
        <v>8.4422244309898531E-3</v>
      </c>
      <c r="G17" s="28">
        <v>9.7594779770937556E-4</v>
      </c>
      <c r="H17" s="29">
        <v>4.1898196730247861E-3</v>
      </c>
      <c r="I17" s="28">
        <v>9.8112714531217726E-4</v>
      </c>
      <c r="J17" s="29">
        <v>4.212055014434668E-3</v>
      </c>
      <c r="K17" s="28">
        <v>-6.9236765756131025E-4</v>
      </c>
      <c r="L17" s="29">
        <v>-2.9723881127923235E-3</v>
      </c>
      <c r="M17" s="28">
        <v>-5.6020266738454616E-4</v>
      </c>
      <c r="N17" s="29">
        <v>-2.4049935480139339E-3</v>
      </c>
      <c r="O17" s="28">
        <v>-8.899878625177049E-4</v>
      </c>
      <c r="P17" s="29">
        <v>-3.8207869968891472E-3</v>
      </c>
      <c r="Q17" s="28">
        <v>-3.0489057698479538E-3</v>
      </c>
      <c r="R17" s="29">
        <v>-1.3089189202221796E-2</v>
      </c>
      <c r="S17" s="28">
        <v>-3.0489057698479538E-3</v>
      </c>
      <c r="T17" s="29">
        <v>-1.3089189202221796E-2</v>
      </c>
      <c r="U17" s="28">
        <v>8.8770398854078891E-3</v>
      </c>
      <c r="V17" s="29">
        <v>3.8109821485747375E-2</v>
      </c>
      <c r="W17" s="28">
        <v>-2.1185827550334047E-3</v>
      </c>
      <c r="X17" s="29">
        <v>-9.0952402646999886E-3</v>
      </c>
      <c r="Y17" s="28">
        <v>-2.8614628545535759E-3</v>
      </c>
      <c r="Z17" s="29">
        <v>-1.228448221285916E-2</v>
      </c>
      <c r="AA17" s="28">
        <v>-3.0696071766517341E-2</v>
      </c>
      <c r="AB17" s="29">
        <v>-0.13178061948990649</v>
      </c>
      <c r="AC17" s="28">
        <v>-3.0696071766517341E-2</v>
      </c>
      <c r="AD17" s="29">
        <v>-0.13178061948990649</v>
      </c>
      <c r="AE17" s="28">
        <v>-2.7596275991763175E-2</v>
      </c>
      <c r="AF17" s="29">
        <v>-0.11847295554526838</v>
      </c>
      <c r="AG17" s="28">
        <v>-2.7608303719629856E-2</v>
      </c>
      <c r="AH17" s="29">
        <v>-0.11852459151489381</v>
      </c>
      <c r="AI17" s="28">
        <v>5.3429072456445681E-2</v>
      </c>
      <c r="AJ17" s="29">
        <v>0.22937515655542473</v>
      </c>
      <c r="AK17" s="28">
        <v>5.3429072456445681E-2</v>
      </c>
      <c r="AL17" s="29">
        <v>0.22937515655542473</v>
      </c>
      <c r="AM17" s="28">
        <v>4.4141793295115139E-2</v>
      </c>
      <c r="AN17" s="29">
        <v>0.18718672360673416</v>
      </c>
      <c r="AO17" s="28">
        <v>-0.28929019316327109</v>
      </c>
      <c r="AP17" s="29">
        <v>-1.2267576685830899</v>
      </c>
      <c r="AQ17" s="28">
        <v>-0.28929019316327109</v>
      </c>
      <c r="AR17" s="29">
        <v>-1.2267576685830899</v>
      </c>
    </row>
    <row r="18" spans="2:44">
      <c r="B18" s="10" t="s">
        <v>43</v>
      </c>
      <c r="C18" s="28">
        <v>0</v>
      </c>
      <c r="D18" s="29">
        <v>0</v>
      </c>
      <c r="E18" s="28">
        <v>1.8433391699661517E-3</v>
      </c>
      <c r="F18" s="29">
        <v>8.1125598886870876E-3</v>
      </c>
      <c r="G18" s="28">
        <v>8.7217771511860498E-4</v>
      </c>
      <c r="H18" s="29">
        <v>3.8384655752787822E-3</v>
      </c>
      <c r="I18" s="28">
        <v>8.7556593209936473E-4</v>
      </c>
      <c r="J18" s="29">
        <v>3.8533771626969582E-3</v>
      </c>
      <c r="K18" s="28">
        <v>-7.2386893091314075E-4</v>
      </c>
      <c r="L18" s="29">
        <v>-3.1857566688069383E-3</v>
      </c>
      <c r="M18" s="28">
        <v>-5.7264963401637559E-4</v>
      </c>
      <c r="N18" s="29">
        <v>-2.5202385577678399E-3</v>
      </c>
      <c r="O18" s="28">
        <v>-8.9135476954094184E-4</v>
      </c>
      <c r="P18" s="29">
        <v>-3.9228640435720052E-3</v>
      </c>
      <c r="Q18" s="28">
        <v>-2.996405058433016E-3</v>
      </c>
      <c r="R18" s="29">
        <v>-1.3187218002722823E-2</v>
      </c>
      <c r="S18" s="28">
        <v>-2.996405058433016E-3</v>
      </c>
      <c r="T18" s="29">
        <v>-1.3187218002722823E-2</v>
      </c>
      <c r="U18" s="28">
        <v>8.9984434744656561E-3</v>
      </c>
      <c r="V18" s="29">
        <v>3.9602267873965147E-2</v>
      </c>
      <c r="W18" s="28">
        <v>-2.1249970908354676E-3</v>
      </c>
      <c r="X18" s="29">
        <v>-9.3521400963911816E-3</v>
      </c>
      <c r="Y18" s="28">
        <v>-2.9383830544902345E-3</v>
      </c>
      <c r="Z18" s="29">
        <v>-1.2931862401585725E-2</v>
      </c>
      <c r="AA18" s="28">
        <v>-3.1544524891274905E-2</v>
      </c>
      <c r="AB18" s="29">
        <v>-0.138827868202549</v>
      </c>
      <c r="AC18" s="28">
        <v>-3.1544524891274905E-2</v>
      </c>
      <c r="AD18" s="29">
        <v>-0.138827868202549</v>
      </c>
      <c r="AE18" s="28">
        <v>-2.9377198462556708E-2</v>
      </c>
      <c r="AF18" s="29">
        <v>-0.12928943613438282</v>
      </c>
      <c r="AG18" s="28">
        <v>-2.9401421315603193E-2</v>
      </c>
      <c r="AH18" s="29">
        <v>-0.12939604122866832</v>
      </c>
      <c r="AI18" s="28">
        <v>5.9389212589322504E-2</v>
      </c>
      <c r="AJ18" s="29">
        <v>0.26137270434160609</v>
      </c>
      <c r="AK18" s="28">
        <v>5.9389212589322504E-2</v>
      </c>
      <c r="AL18" s="29">
        <v>0.26137270434160609</v>
      </c>
      <c r="AM18" s="28">
        <v>5.0544997189456264E-2</v>
      </c>
      <c r="AN18" s="29">
        <v>0.21998129760477081</v>
      </c>
      <c r="AO18" s="28">
        <v>-0.28773110344550601</v>
      </c>
      <c r="AP18" s="29">
        <v>-1.2522596699322417</v>
      </c>
      <c r="AQ18" s="28">
        <v>-0.28773110344550601</v>
      </c>
      <c r="AR18" s="29">
        <v>-1.2522596699322417</v>
      </c>
    </row>
    <row r="19" spans="2:44">
      <c r="B19" s="10" t="s">
        <v>44</v>
      </c>
      <c r="C19" s="28">
        <v>0</v>
      </c>
      <c r="D19" s="29">
        <v>0</v>
      </c>
      <c r="E19" s="28">
        <v>1.3290085775548022E-3</v>
      </c>
      <c r="F19" s="29">
        <v>6.6315470237459095E-3</v>
      </c>
      <c r="G19" s="28">
        <v>3.9534366422433465E-4</v>
      </c>
      <c r="H19" s="29">
        <v>1.9727036710834867E-3</v>
      </c>
      <c r="I19" s="28">
        <v>4.0058255286012923E-4</v>
      </c>
      <c r="J19" s="29">
        <v>1.9988449142074316E-3</v>
      </c>
      <c r="K19" s="28">
        <v>-3.3006117355005582E-4</v>
      </c>
      <c r="L19" s="29">
        <v>-1.6469541506927143E-3</v>
      </c>
      <c r="M19" s="28">
        <v>-1.8560650092080966E-4</v>
      </c>
      <c r="N19" s="29">
        <v>-9.2614770104315625E-4</v>
      </c>
      <c r="O19" s="28">
        <v>-4.9006994089551004E-4</v>
      </c>
      <c r="P19" s="29">
        <v>-2.4453731246429911E-3</v>
      </c>
      <c r="Q19" s="28">
        <v>-1.8230180524365647E-3</v>
      </c>
      <c r="R19" s="29">
        <v>-9.0965778129996622E-3</v>
      </c>
      <c r="S19" s="28">
        <v>-1.8230180524365647E-3</v>
      </c>
      <c r="T19" s="29">
        <v>-9.0965778129996622E-3</v>
      </c>
      <c r="U19" s="28">
        <v>5.5104317522831625E-3</v>
      </c>
      <c r="V19" s="29">
        <v>2.7496201231177686E-2</v>
      </c>
      <c r="W19" s="28">
        <v>-3.9920414845463492E-3</v>
      </c>
      <c r="X19" s="29">
        <v>-1.9919668896510423E-2</v>
      </c>
      <c r="Y19" s="28">
        <v>-4.7724557295033554E-3</v>
      </c>
      <c r="Z19" s="29">
        <v>-2.3813815142695205E-2</v>
      </c>
      <c r="AA19" s="28">
        <v>-4.2912633551228985E-2</v>
      </c>
      <c r="AB19" s="29">
        <v>-0.21412739700395989</v>
      </c>
      <c r="AC19" s="28">
        <v>-4.2912633551228985E-2</v>
      </c>
      <c r="AD19" s="29">
        <v>-0.21412739700395989</v>
      </c>
      <c r="AE19" s="28">
        <v>-4.7119366276348607E-2</v>
      </c>
      <c r="AF19" s="29">
        <v>-0.23511834194901748</v>
      </c>
      <c r="AG19" s="28">
        <v>-4.7177176748503635E-2</v>
      </c>
      <c r="AH19" s="29">
        <v>-0.23540680725393326</v>
      </c>
      <c r="AI19" s="28">
        <v>-1.1679388582579664E-2</v>
      </c>
      <c r="AJ19" s="29">
        <v>-5.8278340638311832E-2</v>
      </c>
      <c r="AK19" s="28">
        <v>-1.1679388582579664E-2</v>
      </c>
      <c r="AL19" s="29">
        <v>-5.8278340638311832E-2</v>
      </c>
      <c r="AM19" s="28">
        <v>-4.9861239056246509E-2</v>
      </c>
      <c r="AN19" s="29">
        <v>-0.26033252743185553</v>
      </c>
      <c r="AO19" s="28">
        <v>-0.40545007486002693</v>
      </c>
      <c r="AP19" s="29">
        <v>-2.1169117481552537</v>
      </c>
      <c r="AQ19" s="28">
        <v>-0.40545007486002693</v>
      </c>
      <c r="AR19" s="29">
        <v>-2.1169117481552537</v>
      </c>
    </row>
    <row r="20" spans="2:44">
      <c r="B20" s="10" t="s">
        <v>45</v>
      </c>
      <c r="C20" s="28">
        <v>0</v>
      </c>
      <c r="D20" s="29">
        <v>0</v>
      </c>
      <c r="E20" s="28">
        <v>-4.7862461119877464E-3</v>
      </c>
      <c r="F20" s="29">
        <v>-2.0408624548842624E-2</v>
      </c>
      <c r="G20" s="28">
        <v>-2.2072131666118766E-3</v>
      </c>
      <c r="H20" s="29">
        <v>-9.411589743331561E-3</v>
      </c>
      <c r="I20" s="28">
        <v>-2.2072131666118766E-3</v>
      </c>
      <c r="J20" s="29">
        <v>-9.411589743331561E-3</v>
      </c>
      <c r="K20" s="28">
        <v>-1.9376091640382564E-2</v>
      </c>
      <c r="L20" s="29">
        <v>-8.2619942698331172E-2</v>
      </c>
      <c r="M20" s="28">
        <v>-1.9308591496536298E-2</v>
      </c>
      <c r="N20" s="29">
        <v>-8.2332121081865495E-2</v>
      </c>
      <c r="O20" s="28">
        <v>-1.996323019959878E-2</v>
      </c>
      <c r="P20" s="29">
        <v>-8.5123510240162403E-2</v>
      </c>
      <c r="Q20" s="28">
        <v>-1.9263658087552815E-2</v>
      </c>
      <c r="R20" s="29">
        <v>-8.2140524358215394E-2</v>
      </c>
      <c r="S20" s="28">
        <v>-1.9263658087552815E-2</v>
      </c>
      <c r="T20" s="29">
        <v>-8.2140524358215394E-2</v>
      </c>
      <c r="U20" s="28">
        <v>9.1164836459925569E-2</v>
      </c>
      <c r="V20" s="29">
        <v>0.38872821744524977</v>
      </c>
      <c r="W20" s="28">
        <v>5.8480591159809414E-2</v>
      </c>
      <c r="X20" s="29">
        <v>0.24936210977233753</v>
      </c>
      <c r="Y20" s="28">
        <v>5.8480591159809414E-2</v>
      </c>
      <c r="Z20" s="29">
        <v>0.24936210977233753</v>
      </c>
      <c r="AA20" s="28">
        <v>0.15969466231554419</v>
      </c>
      <c r="AB20" s="29">
        <v>0.68094041329993349</v>
      </c>
      <c r="AC20" s="28">
        <v>0.15969466231554419</v>
      </c>
      <c r="AD20" s="29">
        <v>0.68094041329993349</v>
      </c>
      <c r="AE20" s="28">
        <v>0.27244573950610773</v>
      </c>
      <c r="AF20" s="29">
        <v>1.1617126820088925</v>
      </c>
      <c r="AG20" s="28">
        <v>0.27257073363601214</v>
      </c>
      <c r="AH20" s="29">
        <v>1.1622456588363139</v>
      </c>
      <c r="AI20" s="28">
        <v>0.89042464850685454</v>
      </c>
      <c r="AJ20" s="29">
        <v>3.7967839336336313</v>
      </c>
      <c r="AK20" s="28">
        <v>0.89042464850685454</v>
      </c>
      <c r="AL20" s="29">
        <v>3.7967839336336313</v>
      </c>
      <c r="AM20" s="28">
        <v>1.0341448018446209</v>
      </c>
      <c r="AN20" s="29">
        <v>8.5641297889181356</v>
      </c>
      <c r="AO20" s="28">
        <v>1.029183937756653</v>
      </c>
      <c r="AP20" s="29">
        <v>8.523047066422448</v>
      </c>
      <c r="AQ20" s="28">
        <v>1.029183937756653</v>
      </c>
      <c r="AR20" s="29">
        <v>8.523047066422448</v>
      </c>
    </row>
    <row r="21" spans="2:44">
      <c r="B21" s="10" t="s">
        <v>46</v>
      </c>
      <c r="C21" s="28">
        <v>0</v>
      </c>
      <c r="D21" s="29">
        <v>0</v>
      </c>
      <c r="E21" s="28">
        <v>-4.8822601890088357E-3</v>
      </c>
      <c r="F21" s="29">
        <v>-8.8066179630577057E-3</v>
      </c>
      <c r="G21" s="28">
        <v>1.1389897837346119E-3</v>
      </c>
      <c r="H21" s="29">
        <v>2.0545090799868326E-3</v>
      </c>
      <c r="I21" s="28">
        <v>1.1389897837346119E-3</v>
      </c>
      <c r="J21" s="29">
        <v>2.0545090799868326E-3</v>
      </c>
      <c r="K21" s="28">
        <v>-5.7756617366282459E-3</v>
      </c>
      <c r="L21" s="29">
        <v>-1.0418135131930129E-2</v>
      </c>
      <c r="M21" s="28">
        <v>-5.7428264851180355E-3</v>
      </c>
      <c r="N21" s="29">
        <v>-1.035890692520236E-2</v>
      </c>
      <c r="O21" s="28">
        <v>-6.3583845608463641E-3</v>
      </c>
      <c r="P21" s="29">
        <v>-1.1469250208261839E-2</v>
      </c>
      <c r="Q21" s="28">
        <v>-3.8561400240835209E-3</v>
      </c>
      <c r="R21" s="29">
        <v>-6.9557030329128189E-3</v>
      </c>
      <c r="S21" s="28">
        <v>-3.8561400240835209E-3</v>
      </c>
      <c r="T21" s="29">
        <v>-6.9557030329128189E-3</v>
      </c>
      <c r="U21" s="28">
        <v>2.7681886103223308E-2</v>
      </c>
      <c r="V21" s="29">
        <v>4.9932569336797572E-2</v>
      </c>
      <c r="W21" s="28">
        <v>1.2485422239642663E-2</v>
      </c>
      <c r="X21" s="29">
        <v>2.2521197051220909E-2</v>
      </c>
      <c r="Y21" s="28">
        <v>1.2446688500297176E-2</v>
      </c>
      <c r="Z21" s="29">
        <v>2.2451329155719346E-2</v>
      </c>
      <c r="AA21" s="28">
        <v>1.4816521677108563E-2</v>
      </c>
      <c r="AB21" s="29">
        <v>2.6726032800425514E-2</v>
      </c>
      <c r="AC21" s="28">
        <v>1.4816521677108563E-2</v>
      </c>
      <c r="AD21" s="29">
        <v>2.6726032800425514E-2</v>
      </c>
      <c r="AE21" s="28">
        <v>5.7346532058051292E-2</v>
      </c>
      <c r="AF21" s="29">
        <v>0.10344163968943176</v>
      </c>
      <c r="AG21" s="28">
        <v>5.7535702895543439E-2</v>
      </c>
      <c r="AH21" s="29">
        <v>0.1037828659311828</v>
      </c>
      <c r="AI21" s="28">
        <v>0.15371776065737919</v>
      </c>
      <c r="AJ21" s="29">
        <v>0.27727600329328927</v>
      </c>
      <c r="AK21" s="28">
        <v>0.15371776065737919</v>
      </c>
      <c r="AL21" s="29">
        <v>0.27727600329328927</v>
      </c>
      <c r="AM21" s="28">
        <v>9.3446080450374724E-2</v>
      </c>
      <c r="AN21" s="29">
        <v>0.12919668733204603</v>
      </c>
      <c r="AO21" s="28">
        <v>-0.1255179639329983</v>
      </c>
      <c r="AP21" s="29">
        <v>-0.17353863385868284</v>
      </c>
      <c r="AQ21" s="28">
        <v>-0.1255179639329983</v>
      </c>
      <c r="AR21" s="29">
        <v>-0.17353863385868284</v>
      </c>
    </row>
    <row r="22" spans="2:44">
      <c r="B22" s="10" t="s">
        <v>47</v>
      </c>
      <c r="C22" s="28">
        <v>0</v>
      </c>
      <c r="D22" s="29">
        <v>0</v>
      </c>
      <c r="E22" s="28">
        <v>-4.5096193797252715E-3</v>
      </c>
      <c r="F22" s="29">
        <v>-8.9848188909718019E-3</v>
      </c>
      <c r="G22" s="28">
        <v>7.55567237210375E-4</v>
      </c>
      <c r="H22" s="29">
        <v>1.505367574214489E-3</v>
      </c>
      <c r="I22" s="28">
        <v>7.5988041637797821E-4</v>
      </c>
      <c r="J22" s="29">
        <v>1.5139610120198377E-3</v>
      </c>
      <c r="K22" s="28">
        <v>-3.8754357105212911E-3</v>
      </c>
      <c r="L22" s="29">
        <v>-7.7212919873430597E-3</v>
      </c>
      <c r="M22" s="28">
        <v>-3.8070529790191765E-3</v>
      </c>
      <c r="N22" s="29">
        <v>-7.5850484585475719E-3</v>
      </c>
      <c r="O22" s="28">
        <v>-4.1891608951410975E-3</v>
      </c>
      <c r="P22" s="29">
        <v>-8.3463478352974185E-3</v>
      </c>
      <c r="Q22" s="28">
        <v>-1.4178246823162155E-3</v>
      </c>
      <c r="R22" s="29">
        <v>-2.8248277553162282E-3</v>
      </c>
      <c r="S22" s="28">
        <v>-1.4178246823162155E-3</v>
      </c>
      <c r="T22" s="29">
        <v>-2.8248277553162282E-3</v>
      </c>
      <c r="U22" s="28">
        <v>1.7991162744301459E-2</v>
      </c>
      <c r="V22" s="29">
        <v>3.5845007146789509E-2</v>
      </c>
      <c r="W22" s="28">
        <v>6.0917706682188655E-3</v>
      </c>
      <c r="X22" s="29">
        <v>1.2137045628586307E-2</v>
      </c>
      <c r="Y22" s="28">
        <v>5.9537489348528982E-3</v>
      </c>
      <c r="Z22" s="29">
        <v>1.1862055618811596E-2</v>
      </c>
      <c r="AA22" s="28">
        <v>-1.1249655277476123E-2</v>
      </c>
      <c r="AB22" s="29">
        <v>-2.2413447065714021E-2</v>
      </c>
      <c r="AC22" s="28">
        <v>-1.1249655277476123E-2</v>
      </c>
      <c r="AD22" s="29">
        <v>-2.2413447065714021E-2</v>
      </c>
      <c r="AE22" s="28">
        <v>1.4733092654404256E-2</v>
      </c>
      <c r="AF22" s="29">
        <v>2.9353734330411996E-2</v>
      </c>
      <c r="AG22" s="28">
        <v>1.4858781847407299E-2</v>
      </c>
      <c r="AH22" s="29">
        <v>2.9604153388118615E-2</v>
      </c>
      <c r="AI22" s="28">
        <v>2.5954482243336852E-2</v>
      </c>
      <c r="AJ22" s="29">
        <v>5.1710865758151758E-2</v>
      </c>
      <c r="AK22" s="28">
        <v>2.5954482243336852E-2</v>
      </c>
      <c r="AL22" s="29">
        <v>5.1710865758151758E-2</v>
      </c>
      <c r="AM22" s="28">
        <v>6.2817779275035068E-3</v>
      </c>
      <c r="AN22" s="29">
        <v>1.057614255568784E-2</v>
      </c>
      <c r="AO22" s="28">
        <v>-0.26288555746358289</v>
      </c>
      <c r="AP22" s="29">
        <v>-0.4426000351577617</v>
      </c>
      <c r="AQ22" s="28">
        <v>-0.26288555746358289</v>
      </c>
      <c r="AR22" s="29">
        <v>-0.4426000351577617</v>
      </c>
    </row>
    <row r="23" spans="2:44">
      <c r="B23" s="10" t="s">
        <v>48</v>
      </c>
      <c r="C23" s="28">
        <v>0</v>
      </c>
      <c r="D23" s="29">
        <v>0</v>
      </c>
      <c r="E23" s="28">
        <v>-4.3062029042173489E-3</v>
      </c>
      <c r="F23" s="29">
        <v>-9.5556125929614488E-3</v>
      </c>
      <c r="G23" s="28">
        <v>4.9742297083454901E-4</v>
      </c>
      <c r="H23" s="29">
        <v>1.1037987084820955E-3</v>
      </c>
      <c r="I23" s="28">
        <v>5.0049109740180064E-4</v>
      </c>
      <c r="J23" s="29">
        <v>1.1106069870310264E-3</v>
      </c>
      <c r="K23" s="28">
        <v>-2.9577107095138944E-3</v>
      </c>
      <c r="L23" s="29">
        <v>-6.5632619574169659E-3</v>
      </c>
      <c r="M23" s="28">
        <v>-2.8905886382627477E-3</v>
      </c>
      <c r="N23" s="29">
        <v>-6.4143157689580121E-3</v>
      </c>
      <c r="O23" s="28">
        <v>-3.2088203707956175E-3</v>
      </c>
      <c r="P23" s="29">
        <v>-7.1204829465179031E-3</v>
      </c>
      <c r="Q23" s="28">
        <v>-3.1105715102031084E-4</v>
      </c>
      <c r="R23" s="29">
        <v>-6.9024653401905667E-4</v>
      </c>
      <c r="S23" s="28">
        <v>-3.1105715102031084E-4</v>
      </c>
      <c r="T23" s="29">
        <v>-6.9024653401905667E-4</v>
      </c>
      <c r="U23" s="28">
        <v>1.3192187411418699E-2</v>
      </c>
      <c r="V23" s="29">
        <v>2.9273918336222504E-2</v>
      </c>
      <c r="W23" s="28">
        <v>2.8766206375008263E-3</v>
      </c>
      <c r="X23" s="29">
        <v>6.3833202940708489E-3</v>
      </c>
      <c r="Y23" s="28">
        <v>2.6925330434641737E-3</v>
      </c>
      <c r="Z23" s="29">
        <v>5.9748235810932471E-3</v>
      </c>
      <c r="AA23" s="28">
        <v>-2.4008850661828562E-2</v>
      </c>
      <c r="AB23" s="29">
        <v>-5.3276466722461002E-2</v>
      </c>
      <c r="AC23" s="28">
        <v>-2.4008850661828562E-2</v>
      </c>
      <c r="AD23" s="29">
        <v>-5.3276466722461002E-2</v>
      </c>
      <c r="AE23" s="28">
        <v>-6.5906140488420917E-3</v>
      </c>
      <c r="AF23" s="29">
        <v>-1.4624799620748252E-2</v>
      </c>
      <c r="AG23" s="28">
        <v>-6.5025848695269284E-3</v>
      </c>
      <c r="AH23" s="29">
        <v>-1.4429459839246928E-2</v>
      </c>
      <c r="AI23" s="28">
        <v>-3.3431603123372788E-2</v>
      </c>
      <c r="AJ23" s="29">
        <v>-7.418587904804097E-2</v>
      </c>
      <c r="AK23" s="28">
        <v>-3.3431603123372788E-2</v>
      </c>
      <c r="AL23" s="29">
        <v>-7.418587904804097E-2</v>
      </c>
      <c r="AM23" s="28">
        <v>-2.8626017004410365E-2</v>
      </c>
      <c r="AN23" s="29">
        <v>-5.9444897240386485E-2</v>
      </c>
      <c r="AO23" s="28">
        <v>-0.32434967228139422</v>
      </c>
      <c r="AP23" s="29">
        <v>-0.67354577955256811</v>
      </c>
      <c r="AQ23" s="28">
        <v>-0.32434967228139422</v>
      </c>
      <c r="AR23" s="29">
        <v>-0.67354577955256811</v>
      </c>
    </row>
    <row r="24" spans="2:44">
      <c r="B24" s="10" t="s">
        <v>49</v>
      </c>
      <c r="C24" s="28">
        <v>0</v>
      </c>
      <c r="D24" s="29">
        <v>0</v>
      </c>
      <c r="E24" s="28">
        <v>-3.9576939878062101E-3</v>
      </c>
      <c r="F24" s="29">
        <v>-1.1354689258630479E-2</v>
      </c>
      <c r="G24" s="28">
        <v>-3.4550367660302062E-4</v>
      </c>
      <c r="H24" s="29">
        <v>-9.9125574074943046E-4</v>
      </c>
      <c r="I24" s="28">
        <v>-3.4070597765856192E-4</v>
      </c>
      <c r="J24" s="29">
        <v>-9.7749106342970293E-4</v>
      </c>
      <c r="K24" s="28">
        <v>-2.8518093333381733E-3</v>
      </c>
      <c r="L24" s="29">
        <v>-8.1818879642248099E-3</v>
      </c>
      <c r="M24" s="28">
        <v>-2.7866116654640116E-3</v>
      </c>
      <c r="N24" s="29">
        <v>-7.9948347808862508E-3</v>
      </c>
      <c r="O24" s="28">
        <v>-2.9948821995030572E-3</v>
      </c>
      <c r="P24" s="29">
        <v>-8.5923663745441914E-3</v>
      </c>
      <c r="Q24" s="28">
        <v>-8.1410428211747821E-5</v>
      </c>
      <c r="R24" s="29">
        <v>-2.3356785987083128E-4</v>
      </c>
      <c r="S24" s="28">
        <v>-8.1410428211747821E-5</v>
      </c>
      <c r="T24" s="29">
        <v>-2.3356785987083128E-4</v>
      </c>
      <c r="U24" s="28">
        <v>1.1656102552137781E-2</v>
      </c>
      <c r="V24" s="29">
        <v>3.344155026993878E-2</v>
      </c>
      <c r="W24" s="28">
        <v>1.9656229983666673E-3</v>
      </c>
      <c r="X24" s="29">
        <v>5.6394047682410964E-3</v>
      </c>
      <c r="Y24" s="28">
        <v>1.7113449543113557E-3</v>
      </c>
      <c r="Z24" s="29">
        <v>4.9098768703190743E-3</v>
      </c>
      <c r="AA24" s="28">
        <v>-3.1764090660444944E-2</v>
      </c>
      <c r="AB24" s="29">
        <v>-9.1131699455178961E-2</v>
      </c>
      <c r="AC24" s="28">
        <v>-3.1764090660444944E-2</v>
      </c>
      <c r="AD24" s="29">
        <v>-9.1131699455178961E-2</v>
      </c>
      <c r="AE24" s="28">
        <v>-2.2334332438879834E-2</v>
      </c>
      <c r="AF24" s="29">
        <v>-6.4077567751266606E-2</v>
      </c>
      <c r="AG24" s="28">
        <v>-2.2318167835024161E-2</v>
      </c>
      <c r="AH24" s="29">
        <v>-6.4031191236474605E-2</v>
      </c>
      <c r="AI24" s="28">
        <v>-4.9354480565984127E-2</v>
      </c>
      <c r="AJ24" s="29">
        <v>-0.14159881791631701</v>
      </c>
      <c r="AK24" s="28">
        <v>-4.9354480565984127E-2</v>
      </c>
      <c r="AL24" s="29">
        <v>-0.14159881791631701</v>
      </c>
      <c r="AM24" s="28">
        <v>-7.4252157259163565E-2</v>
      </c>
      <c r="AN24" s="29">
        <v>-0.2139830076202105</v>
      </c>
      <c r="AO24" s="28">
        <v>-0.39459423363932744</v>
      </c>
      <c r="AP24" s="29">
        <v>-1.1371583536492442</v>
      </c>
      <c r="AQ24" s="28">
        <v>-0.39459423363932744</v>
      </c>
      <c r="AR24" s="29">
        <v>-1.1371583536492442</v>
      </c>
    </row>
    <row r="25" spans="2:44">
      <c r="B25" s="10" t="s">
        <v>50</v>
      </c>
      <c r="C25" s="28">
        <v>0</v>
      </c>
      <c r="D25" s="29">
        <v>0</v>
      </c>
      <c r="E25" s="28">
        <v>-4.445053454112835E-3</v>
      </c>
      <c r="F25" s="29">
        <v>-3.1106706444305132E-2</v>
      </c>
      <c r="G25" s="28">
        <v>-4.9488947306891573E-3</v>
      </c>
      <c r="H25" s="29">
        <v>-3.4632612903423343E-2</v>
      </c>
      <c r="I25" s="28">
        <v>-4.9488947306891573E-3</v>
      </c>
      <c r="J25" s="29">
        <v>-3.4632612903423343E-2</v>
      </c>
      <c r="K25" s="28">
        <v>-1.5455002028771481E-2</v>
      </c>
      <c r="L25" s="29">
        <v>-0.10815487736380636</v>
      </c>
      <c r="M25" s="28">
        <v>-1.5467976151737783E-2</v>
      </c>
      <c r="N25" s="29">
        <v>-0.10824567092537851</v>
      </c>
      <c r="O25" s="28">
        <v>-1.624977079442258E-2</v>
      </c>
      <c r="P25" s="29">
        <v>-0.11371670894568187</v>
      </c>
      <c r="Q25" s="28">
        <v>-1.1510783623433274E-2</v>
      </c>
      <c r="R25" s="29">
        <v>-8.0553039646070523E-2</v>
      </c>
      <c r="S25" s="28">
        <v>-1.1510783623433274E-2</v>
      </c>
      <c r="T25" s="29">
        <v>-8.0553039646070523E-2</v>
      </c>
      <c r="U25" s="28">
        <v>1.8599004475973402E-2</v>
      </c>
      <c r="V25" s="29">
        <v>0.13015676377414831</v>
      </c>
      <c r="W25" s="28">
        <v>1.658348027606471E-2</v>
      </c>
      <c r="X25" s="29">
        <v>0.11605202459267883</v>
      </c>
      <c r="Y25" s="28">
        <v>1.6514938023875603E-2</v>
      </c>
      <c r="Z25" s="29">
        <v>0.11557236248289993</v>
      </c>
      <c r="AA25" s="28">
        <v>0.1672301346889169</v>
      </c>
      <c r="AB25" s="29">
        <v>1.1702848485650028</v>
      </c>
      <c r="AC25" s="28">
        <v>0.1672301346889169</v>
      </c>
      <c r="AD25" s="29">
        <v>1.1702848485650028</v>
      </c>
      <c r="AE25" s="28">
        <v>0.23694786171172866</v>
      </c>
      <c r="AF25" s="29">
        <v>1.6581729900352054</v>
      </c>
      <c r="AG25" s="28">
        <v>0.23701635825878875</v>
      </c>
      <c r="AH25" s="29">
        <v>1.6586523322982059</v>
      </c>
      <c r="AI25" s="28">
        <v>0.96270351684080357</v>
      </c>
      <c r="AJ25" s="29">
        <v>6.7370473719632953</v>
      </c>
      <c r="AK25" s="28">
        <v>0.96270351684080357</v>
      </c>
      <c r="AL25" s="29">
        <v>6.7370473719632953</v>
      </c>
      <c r="AM25" s="28">
        <v>0.8907549467693634</v>
      </c>
      <c r="AN25" s="29">
        <v>5.147335351687623</v>
      </c>
      <c r="AO25" s="28">
        <v>0.89023193133563838</v>
      </c>
      <c r="AP25" s="29">
        <v>5.1443130436541331</v>
      </c>
      <c r="AQ25" s="28">
        <v>0.89023193133563838</v>
      </c>
      <c r="AR25" s="29">
        <v>5.1443130436541331</v>
      </c>
    </row>
    <row r="26" spans="2:44">
      <c r="B26" s="10" t="s">
        <v>51</v>
      </c>
      <c r="C26" s="28">
        <v>0</v>
      </c>
      <c r="D26" s="29">
        <v>0</v>
      </c>
      <c r="E26" s="28">
        <v>-3.0535785616792044E-3</v>
      </c>
      <c r="F26" s="29">
        <v>-1.1858273226516669E-2</v>
      </c>
      <c r="G26" s="28">
        <v>-3.8517192089738694E-3</v>
      </c>
      <c r="H26" s="29">
        <v>-1.4957774247247979E-2</v>
      </c>
      <c r="I26" s="28">
        <v>-3.8461596699100875E-3</v>
      </c>
      <c r="J26" s="29">
        <v>-1.4936184321886703E-2</v>
      </c>
      <c r="K26" s="28">
        <v>-3.3325279746518888E-3</v>
      </c>
      <c r="L26" s="29">
        <v>-1.2941545946897115E-2</v>
      </c>
      <c r="M26" s="28">
        <v>-3.3248887902972424E-3</v>
      </c>
      <c r="N26" s="29">
        <v>-1.2911879922762992E-2</v>
      </c>
      <c r="O26" s="28">
        <v>-3.4239013422591169E-3</v>
      </c>
      <c r="P26" s="29">
        <v>-1.3296385469387495E-2</v>
      </c>
      <c r="Q26" s="28">
        <v>2.7669857104206663E-4</v>
      </c>
      <c r="R26" s="29">
        <v>1.074531796227518E-3</v>
      </c>
      <c r="S26" s="28">
        <v>2.7669857104206663E-4</v>
      </c>
      <c r="T26" s="29">
        <v>1.074531796227518E-3</v>
      </c>
      <c r="U26" s="28">
        <v>-5.5478769922358007E-3</v>
      </c>
      <c r="V26" s="29">
        <v>-2.1544636848922938E-2</v>
      </c>
      <c r="W26" s="28">
        <v>-7.7129074308470713E-3</v>
      </c>
      <c r="X26" s="29">
        <v>-2.9952320478539463E-2</v>
      </c>
      <c r="Y26" s="28">
        <v>-7.877840423078486E-3</v>
      </c>
      <c r="Z26" s="29">
        <v>-3.059282159761656E-2</v>
      </c>
      <c r="AA26" s="28">
        <v>-4.5156044257386285E-2</v>
      </c>
      <c r="AB26" s="29">
        <v>-0.17535907454703947</v>
      </c>
      <c r="AC26" s="28">
        <v>-4.5156044257386285E-2</v>
      </c>
      <c r="AD26" s="29">
        <v>-0.17535907454703947</v>
      </c>
      <c r="AE26" s="28">
        <v>-5.628994776830587E-2</v>
      </c>
      <c r="AF26" s="29">
        <v>-0.21859649819385396</v>
      </c>
      <c r="AG26" s="28">
        <v>-5.6350701004504788E-2</v>
      </c>
      <c r="AH26" s="29">
        <v>-0.21883242743545983</v>
      </c>
      <c r="AI26" s="28">
        <v>-0.11493105482689936</v>
      </c>
      <c r="AJ26" s="29">
        <v>-0.44632349318028419</v>
      </c>
      <c r="AK26" s="28">
        <v>-0.11493105482689936</v>
      </c>
      <c r="AL26" s="29">
        <v>-0.44632349318028419</v>
      </c>
      <c r="AM26" s="28">
        <v>-0.10435463954704938</v>
      </c>
      <c r="AN26" s="29">
        <v>-0.36559836682435654</v>
      </c>
      <c r="AO26" s="28">
        <v>-0.49625797479515299</v>
      </c>
      <c r="AP26" s="29">
        <v>-1.7386012341777177</v>
      </c>
      <c r="AQ26" s="28">
        <v>-0.49625797479515299</v>
      </c>
      <c r="AR26" s="29">
        <v>-1.7386012341777177</v>
      </c>
    </row>
    <row r="27" spans="2:44">
      <c r="B27" s="10" t="s">
        <v>52</v>
      </c>
      <c r="C27" s="28">
        <v>0</v>
      </c>
      <c r="D27" s="29">
        <v>0</v>
      </c>
      <c r="E27" s="28">
        <v>-3.0227037494542364E-3</v>
      </c>
      <c r="F27" s="29">
        <v>-1.1177216195647155E-2</v>
      </c>
      <c r="G27" s="28">
        <v>-3.820992911126031E-3</v>
      </c>
      <c r="H27" s="29">
        <v>-1.412909348373903E-2</v>
      </c>
      <c r="I27" s="28">
        <v>-3.8149599064279949E-3</v>
      </c>
      <c r="J27" s="29">
        <v>-1.4106784913860526E-2</v>
      </c>
      <c r="K27" s="28">
        <v>-3.4133318733433615E-3</v>
      </c>
      <c r="L27" s="29">
        <v>-1.2621663073246303E-2</v>
      </c>
      <c r="M27" s="28">
        <v>-3.4079008477801986E-3</v>
      </c>
      <c r="N27" s="29">
        <v>-1.2601580474382867E-2</v>
      </c>
      <c r="O27" s="28">
        <v>-3.4898782468052447E-3</v>
      </c>
      <c r="P27" s="29">
        <v>-1.2904712765209325E-2</v>
      </c>
      <c r="Q27" s="28">
        <v>1.4068490003782408E-4</v>
      </c>
      <c r="R27" s="29">
        <v>5.2021821307102201E-4</v>
      </c>
      <c r="S27" s="28">
        <v>1.4068490003782408E-4</v>
      </c>
      <c r="T27" s="29">
        <v>5.2021821307102201E-4</v>
      </c>
      <c r="U27" s="28">
        <v>-4.9790850628038674E-3</v>
      </c>
      <c r="V27" s="29">
        <v>-1.8411433873902094E-2</v>
      </c>
      <c r="W27" s="28">
        <v>-1.0051881683492359E-2</v>
      </c>
      <c r="X27" s="29">
        <v>-3.7169390076595921E-2</v>
      </c>
      <c r="Y27" s="28">
        <v>-1.0209410139495723E-2</v>
      </c>
      <c r="Z27" s="29">
        <v>-3.7751891623442724E-2</v>
      </c>
      <c r="AA27" s="28">
        <v>-5.7859168682094619E-2</v>
      </c>
      <c r="AB27" s="29">
        <v>-0.21394899760749597</v>
      </c>
      <c r="AC27" s="28">
        <v>-5.7859168682094619E-2</v>
      </c>
      <c r="AD27" s="29">
        <v>-0.21394899760749597</v>
      </c>
      <c r="AE27" s="28">
        <v>-7.0255978142807374E-2</v>
      </c>
      <c r="AF27" s="29">
        <v>-0.25978935477238263</v>
      </c>
      <c r="AG27" s="28">
        <v>-7.0315163821061177E-2</v>
      </c>
      <c r="AH27" s="29">
        <v>-0.26000820887664178</v>
      </c>
      <c r="AI27" s="28">
        <v>-0.13794544277100129</v>
      </c>
      <c r="AJ27" s="29">
        <v>-0.51008837281326658</v>
      </c>
      <c r="AK27" s="28">
        <v>-0.13794544277100129</v>
      </c>
      <c r="AL27" s="29">
        <v>-0.51008837281326658</v>
      </c>
      <c r="AM27" s="28">
        <v>-0.1789040097037804</v>
      </c>
      <c r="AN27" s="29">
        <v>-0.67949389497911028</v>
      </c>
      <c r="AO27" s="28">
        <v>-0.54557966448199746</v>
      </c>
      <c r="AP27" s="29">
        <v>-2.0721617802422845</v>
      </c>
      <c r="AQ27" s="28">
        <v>-0.54557966448199746</v>
      </c>
      <c r="AR27" s="29">
        <v>-2.0721617802422845</v>
      </c>
    </row>
    <row r="28" spans="2:44">
      <c r="B28" s="10" t="s">
        <v>53</v>
      </c>
      <c r="C28" s="28">
        <v>0</v>
      </c>
      <c r="D28" s="29">
        <v>0</v>
      </c>
      <c r="E28" s="28">
        <v>-3.0335424981099424E-3</v>
      </c>
      <c r="F28" s="29">
        <v>-1.1213118516989251E-2</v>
      </c>
      <c r="G28" s="28">
        <v>-3.8263885514150386E-3</v>
      </c>
      <c r="H28" s="29">
        <v>-1.4143776903009719E-2</v>
      </c>
      <c r="I28" s="28">
        <v>-3.8209563185476192E-3</v>
      </c>
      <c r="J28" s="29">
        <v>-1.4123697319159856E-2</v>
      </c>
      <c r="K28" s="28">
        <v>-3.6858587737157444E-3</v>
      </c>
      <c r="L28" s="29">
        <v>-1.3624325781593338E-2</v>
      </c>
      <c r="M28" s="28">
        <v>-3.6914708466709856E-3</v>
      </c>
      <c r="N28" s="29">
        <v>-1.3645070122314973E-2</v>
      </c>
      <c r="O28" s="28">
        <v>-3.7986841135922988E-3</v>
      </c>
      <c r="P28" s="29">
        <v>-1.4041370839819489E-2</v>
      </c>
      <c r="Q28" s="28">
        <v>-1.8301011455990057E-4</v>
      </c>
      <c r="R28" s="29">
        <v>-6.764744867253647E-4</v>
      </c>
      <c r="S28" s="28">
        <v>-1.8301011455990057E-4</v>
      </c>
      <c r="T28" s="29">
        <v>-6.764744867253647E-4</v>
      </c>
      <c r="U28" s="28">
        <v>-4.2576890886609764E-3</v>
      </c>
      <c r="V28" s="29">
        <v>-1.573802654467249E-2</v>
      </c>
      <c r="W28" s="28">
        <v>-1.0532058346147566E-2</v>
      </c>
      <c r="X28" s="29">
        <v>-3.893046447734827E-2</v>
      </c>
      <c r="Y28" s="28">
        <v>-1.0684885164151003E-2</v>
      </c>
      <c r="Z28" s="29">
        <v>-3.9495370103004301E-2</v>
      </c>
      <c r="AA28" s="28">
        <v>-5.9013546035012299E-2</v>
      </c>
      <c r="AB28" s="29">
        <v>-0.21813634923877689</v>
      </c>
      <c r="AC28" s="28">
        <v>-5.9013546035012299E-2</v>
      </c>
      <c r="AD28" s="29">
        <v>-0.21813634923877689</v>
      </c>
      <c r="AE28" s="28">
        <v>-7.0293485012232648E-2</v>
      </c>
      <c r="AF28" s="29">
        <v>-0.25983126292295333</v>
      </c>
      <c r="AG28" s="28">
        <v>-7.0349551648861697E-2</v>
      </c>
      <c r="AH28" s="29">
        <v>-0.26003850638229542</v>
      </c>
      <c r="AI28" s="28">
        <v>-0.12722396756131393</v>
      </c>
      <c r="AJ28" s="29">
        <v>-0.47026782296783853</v>
      </c>
      <c r="AK28" s="28">
        <v>-0.12722396756131393</v>
      </c>
      <c r="AL28" s="29">
        <v>-0.47026782296783853</v>
      </c>
      <c r="AM28" s="28">
        <v>-0.17066535482974232</v>
      </c>
      <c r="AN28" s="29">
        <v>-0.63493104427161917</v>
      </c>
      <c r="AO28" s="28">
        <v>-0.52837513052741436</v>
      </c>
      <c r="AP28" s="29">
        <v>-1.9657286256346798</v>
      </c>
      <c r="AQ28" s="28">
        <v>-0.52837513052741436</v>
      </c>
      <c r="AR28" s="29">
        <v>-1.9657286256346798</v>
      </c>
    </row>
    <row r="29" spans="2:44">
      <c r="B29" s="10" t="s">
        <v>54</v>
      </c>
      <c r="C29" s="28">
        <v>0</v>
      </c>
      <c r="D29" s="29">
        <v>0</v>
      </c>
      <c r="E29" s="28">
        <v>-3.0295381755454098E-3</v>
      </c>
      <c r="F29" s="29">
        <v>-1.1041327454986316E-2</v>
      </c>
      <c r="G29" s="28">
        <v>-3.8219794918131766E-3</v>
      </c>
      <c r="H29" s="29">
        <v>-1.3929425757361891E-2</v>
      </c>
      <c r="I29" s="28">
        <v>-3.8162829790153729E-3</v>
      </c>
      <c r="J29" s="29">
        <v>-1.3908664486333322E-2</v>
      </c>
      <c r="K29" s="28">
        <v>-3.6986108097171178E-3</v>
      </c>
      <c r="L29" s="29">
        <v>-1.3479801445738904E-2</v>
      </c>
      <c r="M29" s="28">
        <v>-3.6987359815364718E-3</v>
      </c>
      <c r="N29" s="29">
        <v>-1.3480257641688809E-2</v>
      </c>
      <c r="O29" s="28">
        <v>-3.8593178973318487E-3</v>
      </c>
      <c r="P29" s="29">
        <v>-1.406550774018811E-2</v>
      </c>
      <c r="Q29" s="28">
        <v>-2.5390547625570026E-4</v>
      </c>
      <c r="R29" s="29">
        <v>-9.2537322308183789E-4</v>
      </c>
      <c r="S29" s="28">
        <v>-2.5390547625570026E-4</v>
      </c>
      <c r="T29" s="29">
        <v>-9.2537322308183789E-4</v>
      </c>
      <c r="U29" s="28">
        <v>-4.2107465115464038E-3</v>
      </c>
      <c r="V29" s="29">
        <v>-1.5346309691428583E-2</v>
      </c>
      <c r="W29" s="28">
        <v>-1.1045727751148537E-2</v>
      </c>
      <c r="X29" s="29">
        <v>-4.0256794934464324E-2</v>
      </c>
      <c r="Y29" s="28">
        <v>-1.1194275277183308E-2</v>
      </c>
      <c r="Z29" s="29">
        <v>-4.0798185002039133E-2</v>
      </c>
      <c r="AA29" s="28">
        <v>-6.1382695934840026E-2</v>
      </c>
      <c r="AB29" s="29">
        <v>-0.22371279271449529</v>
      </c>
      <c r="AC29" s="28">
        <v>-6.1382695934840026E-2</v>
      </c>
      <c r="AD29" s="29">
        <v>-0.22371279271449529</v>
      </c>
      <c r="AE29" s="28">
        <v>-7.2970460778484014E-2</v>
      </c>
      <c r="AF29" s="29">
        <v>-0.26594507324584082</v>
      </c>
      <c r="AG29" s="28">
        <v>-7.3028569588038161E-2</v>
      </c>
      <c r="AH29" s="29">
        <v>-0.26615685416990598</v>
      </c>
      <c r="AI29" s="28">
        <v>-0.13016494262745137</v>
      </c>
      <c r="AJ29" s="29">
        <v>-0.47439367700012358</v>
      </c>
      <c r="AK29" s="28">
        <v>-0.13016494262745137</v>
      </c>
      <c r="AL29" s="29">
        <v>-0.47439367700012358</v>
      </c>
      <c r="AM29" s="28">
        <v>-0.1318057151910329</v>
      </c>
      <c r="AN29" s="29">
        <v>-0.47063229647839222</v>
      </c>
      <c r="AO29" s="28">
        <v>-0.52106107308226401</v>
      </c>
      <c r="AP29" s="29">
        <v>-1.8605275884644235</v>
      </c>
      <c r="AQ29" s="28">
        <v>-0.52106107308226401</v>
      </c>
      <c r="AR29" s="29">
        <v>-1.8605275884644235</v>
      </c>
    </row>
    <row r="30" spans="2:44">
      <c r="B30" s="10" t="s">
        <v>39</v>
      </c>
      <c r="C30" s="28">
        <v>0</v>
      </c>
      <c r="D30" s="29">
        <v>0</v>
      </c>
      <c r="E30" s="28">
        <v>-1.8864148202436426E-2</v>
      </c>
      <c r="F30" s="29">
        <v>-7.5053221702010564E-2</v>
      </c>
      <c r="G30" s="28">
        <v>1.0009410722344958E-2</v>
      </c>
      <c r="H30" s="29">
        <v>3.9823612176329792E-2</v>
      </c>
      <c r="I30" s="28">
        <v>9.1551242060543547E-3</v>
      </c>
      <c r="J30" s="29">
        <v>3.6424733275669308E-2</v>
      </c>
      <c r="K30" s="28">
        <v>8.0555703868550044E-3</v>
      </c>
      <c r="L30" s="29">
        <v>3.2050029701456761E-2</v>
      </c>
      <c r="M30" s="28">
        <v>5.9662935012110285E-3</v>
      </c>
      <c r="N30" s="29">
        <v>2.3737597058732351E-2</v>
      </c>
      <c r="O30" s="28">
        <v>6.2176371181088541E-3</v>
      </c>
      <c r="P30" s="29">
        <v>2.4737597058731797E-2</v>
      </c>
      <c r="Q30" s="28">
        <v>4.6127024593340948E-3</v>
      </c>
      <c r="R30" s="29">
        <v>1.8352176658636754E-2</v>
      </c>
      <c r="S30" s="28">
        <v>4.6127024593340948E-3</v>
      </c>
      <c r="T30" s="29">
        <v>1.8352176658636754E-2</v>
      </c>
      <c r="U30" s="28">
        <v>1.1212923260659702E-2</v>
      </c>
      <c r="V30" s="29">
        <v>4.4611927683075425E-2</v>
      </c>
      <c r="W30" s="28">
        <v>2.2114444247864906E-3</v>
      </c>
      <c r="X30" s="29">
        <v>8.7984904971079025E-3</v>
      </c>
      <c r="Y30" s="28">
        <v>1.9290195564987123E-3</v>
      </c>
      <c r="Z30" s="29">
        <v>7.6748301003433106E-3</v>
      </c>
      <c r="AA30" s="28">
        <v>-3.8233068629777156E-2</v>
      </c>
      <c r="AB30" s="29">
        <v>-0.15211473878519666</v>
      </c>
      <c r="AC30" s="28">
        <v>-3.8233068629777156E-2</v>
      </c>
      <c r="AD30" s="29">
        <v>-0.15211473878519666</v>
      </c>
      <c r="AE30" s="28">
        <v>-3.9396381802054292E-2</v>
      </c>
      <c r="AF30" s="29">
        <v>-0.15674311640876226</v>
      </c>
      <c r="AG30" s="28">
        <v>-3.9430156659223448E-2</v>
      </c>
      <c r="AH30" s="29">
        <v>-0.15687749363141057</v>
      </c>
      <c r="AI30" s="28">
        <v>-5.2634797441611259E-2</v>
      </c>
      <c r="AJ30" s="29">
        <v>-0.20941370260839287</v>
      </c>
      <c r="AK30" s="28">
        <v>-5.2634797441611259E-2</v>
      </c>
      <c r="AL30" s="29">
        <v>-0.20941370260839287</v>
      </c>
      <c r="AM30" s="28">
        <v>-5.6074493063969943E-2</v>
      </c>
      <c r="AN30" s="29">
        <v>-0.22160503243479379</v>
      </c>
      <c r="AO30" s="28">
        <v>-0.41159287587894311</v>
      </c>
      <c r="AP30" s="29">
        <v>-1.6266050324347936</v>
      </c>
      <c r="AQ30" s="28">
        <v>-0.41159287587894311</v>
      </c>
      <c r="AR30" s="29">
        <v>-1.6266050324347936</v>
      </c>
    </row>
    <row r="31" spans="2:44" ht="7.5" customHeight="1"/>
    <row r="32" spans="2:44" ht="3" customHeight="1" thickBot="1"/>
    <row r="33" spans="2:44" ht="97.5" customHeight="1" thickBot="1">
      <c r="C33" s="53" t="s">
        <v>63</v>
      </c>
      <c r="D33" s="54"/>
      <c r="E33" s="53" t="s">
        <v>34</v>
      </c>
      <c r="F33" s="54"/>
      <c r="G33" s="53" t="s">
        <v>35</v>
      </c>
      <c r="H33" s="54"/>
      <c r="I33" s="53" t="s">
        <v>36</v>
      </c>
      <c r="J33" s="54"/>
      <c r="K33" s="53" t="s">
        <v>21</v>
      </c>
      <c r="L33" s="54"/>
      <c r="M33" s="53" t="s">
        <v>22</v>
      </c>
      <c r="N33" s="54"/>
      <c r="O33" s="53" t="s">
        <v>23</v>
      </c>
      <c r="P33" s="54"/>
      <c r="Q33" s="53" t="s">
        <v>24</v>
      </c>
      <c r="R33" s="54"/>
      <c r="S33" s="53" t="s">
        <v>25</v>
      </c>
      <c r="T33" s="54"/>
      <c r="U33" s="53" t="s">
        <v>26</v>
      </c>
      <c r="V33" s="54"/>
      <c r="W33" s="53" t="s">
        <v>56</v>
      </c>
      <c r="X33" s="54"/>
      <c r="Y33" s="53" t="s">
        <v>27</v>
      </c>
      <c r="Z33" s="54"/>
      <c r="AA33" s="53" t="s">
        <v>28</v>
      </c>
      <c r="AB33" s="54"/>
      <c r="AC33" s="53" t="s">
        <v>29</v>
      </c>
      <c r="AD33" s="54"/>
      <c r="AE33" s="53" t="s">
        <v>30</v>
      </c>
      <c r="AF33" s="54"/>
      <c r="AG33" s="53" t="s">
        <v>31</v>
      </c>
      <c r="AH33" s="54"/>
      <c r="AI33" s="53" t="s">
        <v>32</v>
      </c>
      <c r="AJ33" s="54"/>
      <c r="AK33" s="53" t="s">
        <v>57</v>
      </c>
      <c r="AL33" s="54"/>
      <c r="AM33" s="53" t="str">
        <f>AM4</f>
        <v>Input 102-B: Volume forecasts for the charging year</v>
      </c>
      <c r="AN33" s="54"/>
      <c r="AO33" s="53" t="s">
        <v>33</v>
      </c>
      <c r="AP33" s="54"/>
      <c r="AQ33" s="57" t="s">
        <v>55</v>
      </c>
      <c r="AR33" s="54"/>
    </row>
    <row r="34" spans="2:44" ht="63.75" thickBot="1">
      <c r="B34" s="8" t="s">
        <v>3</v>
      </c>
      <c r="C34" s="2" t="s">
        <v>1</v>
      </c>
      <c r="D34" s="3" t="s">
        <v>2</v>
      </c>
      <c r="E34" s="2" t="s">
        <v>1</v>
      </c>
      <c r="F34" s="3" t="s">
        <v>2</v>
      </c>
      <c r="G34" s="2" t="s">
        <v>1</v>
      </c>
      <c r="H34" s="3" t="s">
        <v>2</v>
      </c>
      <c r="I34" s="2" t="s">
        <v>1</v>
      </c>
      <c r="J34" s="3" t="s">
        <v>2</v>
      </c>
      <c r="K34" s="2" t="s">
        <v>1</v>
      </c>
      <c r="L34" s="3" t="s">
        <v>2</v>
      </c>
      <c r="M34" s="2" t="s">
        <v>1</v>
      </c>
      <c r="N34" s="3" t="s">
        <v>2</v>
      </c>
      <c r="O34" s="2" t="s">
        <v>1</v>
      </c>
      <c r="P34" s="3" t="s">
        <v>2</v>
      </c>
      <c r="Q34" s="2" t="s">
        <v>1</v>
      </c>
      <c r="R34" s="3" t="s">
        <v>2</v>
      </c>
      <c r="S34" s="2" t="s">
        <v>1</v>
      </c>
      <c r="T34" s="3" t="s">
        <v>2</v>
      </c>
      <c r="U34" s="2" t="s">
        <v>1</v>
      </c>
      <c r="V34" s="3" t="s">
        <v>2</v>
      </c>
      <c r="W34" s="2" t="s">
        <v>1</v>
      </c>
      <c r="X34" s="3" t="s">
        <v>2</v>
      </c>
      <c r="Y34" s="2" t="s">
        <v>1</v>
      </c>
      <c r="Z34" s="3" t="s">
        <v>2</v>
      </c>
      <c r="AA34" s="2" t="s">
        <v>1</v>
      </c>
      <c r="AB34" s="3" t="s">
        <v>2</v>
      </c>
      <c r="AC34" s="2" t="s">
        <v>1</v>
      </c>
      <c r="AD34" s="3" t="s">
        <v>2</v>
      </c>
      <c r="AE34" s="2" t="s">
        <v>1</v>
      </c>
      <c r="AF34" s="3" t="s">
        <v>2</v>
      </c>
      <c r="AG34" s="2" t="s">
        <v>1</v>
      </c>
      <c r="AH34" s="3" t="s">
        <v>2</v>
      </c>
      <c r="AI34" s="2" t="s">
        <v>1</v>
      </c>
      <c r="AJ34" s="3" t="s">
        <v>2</v>
      </c>
      <c r="AK34" s="2" t="s">
        <v>1</v>
      </c>
      <c r="AL34" s="3" t="s">
        <v>2</v>
      </c>
      <c r="AM34" s="40"/>
      <c r="AN34" s="40"/>
      <c r="AO34" s="2" t="s">
        <v>1</v>
      </c>
      <c r="AP34" s="3" t="s">
        <v>2</v>
      </c>
      <c r="AQ34" s="2" t="s">
        <v>1</v>
      </c>
      <c r="AR34" s="3" t="s">
        <v>2</v>
      </c>
    </row>
    <row r="35" spans="2:44" ht="5.25" customHeight="1" thickBot="1"/>
    <row r="36" spans="2:44">
      <c r="B36" s="9" t="s">
        <v>64</v>
      </c>
      <c r="C36" s="30">
        <v>0</v>
      </c>
      <c r="D36" s="31">
        <v>0</v>
      </c>
      <c r="E36" s="30">
        <v>-5.8480461485055368E-4</v>
      </c>
      <c r="F36" s="31">
        <v>-3.395883797236543E-3</v>
      </c>
      <c r="G36" s="30">
        <v>6.6888008162468982E-4</v>
      </c>
      <c r="H36" s="31">
        <v>3.8840990200874614E-3</v>
      </c>
      <c r="I36" s="30">
        <v>0</v>
      </c>
      <c r="J36" s="31">
        <v>0</v>
      </c>
      <c r="K36" s="30">
        <v>9.21511406782205E-4</v>
      </c>
      <c r="L36" s="31">
        <v>5.3510960341158764E-3</v>
      </c>
      <c r="M36" s="30">
        <v>-6.1548827685609098E-5</v>
      </c>
      <c r="N36" s="31">
        <v>-3.574059803375107E-4</v>
      </c>
      <c r="O36" s="30">
        <v>0</v>
      </c>
      <c r="P36" s="31">
        <v>0</v>
      </c>
      <c r="Q36" s="30">
        <v>-2.0794770618781655E-5</v>
      </c>
      <c r="R36" s="31">
        <v>-1.2075250915977165E-4</v>
      </c>
      <c r="S36" s="30">
        <v>0</v>
      </c>
      <c r="T36" s="31">
        <v>0</v>
      </c>
      <c r="U36" s="30">
        <v>-4.3425942316918098E-3</v>
      </c>
      <c r="V36" s="31">
        <v>-2.521687588450483E-2</v>
      </c>
      <c r="W36" s="30">
        <v>7.9724250574947364E-3</v>
      </c>
      <c r="X36" s="31">
        <v>4.6294828033021318E-2</v>
      </c>
      <c r="Y36" s="30">
        <v>-2.3558883083696358E-4</v>
      </c>
      <c r="Z36" s="31">
        <v>-1.3680334818388928E-3</v>
      </c>
      <c r="AA36" s="30">
        <v>3.7343792679189081E-2</v>
      </c>
      <c r="AB36" s="31">
        <v>0.21685051257503751</v>
      </c>
      <c r="AC36" s="30">
        <v>0</v>
      </c>
      <c r="AD36" s="31">
        <v>0</v>
      </c>
      <c r="AE36" s="30">
        <v>3.7173996284278754E-3</v>
      </c>
      <c r="AF36" s="31">
        <v>2.158645271507531E-2</v>
      </c>
      <c r="AG36" s="30">
        <v>-8.410774625455808E-5</v>
      </c>
      <c r="AH36" s="31">
        <v>-4.884026655664897E-4</v>
      </c>
      <c r="AI36" s="30">
        <v>1.0581185030777984E-2</v>
      </c>
      <c r="AJ36" s="31">
        <v>6.1443555486913937E-2</v>
      </c>
      <c r="AK36" s="30">
        <v>0</v>
      </c>
      <c r="AL36" s="31">
        <v>0</v>
      </c>
      <c r="AM36" s="30">
        <v>1.7313093508377619E-3</v>
      </c>
      <c r="AN36" s="31">
        <v>2.3133652314868414E-3</v>
      </c>
      <c r="AO36" s="30">
        <v>-0.26573371160479786</v>
      </c>
      <c r="AP36" s="31">
        <v>-1.5073767072208195</v>
      </c>
      <c r="AQ36" s="30">
        <v>-0.2081266473916018</v>
      </c>
      <c r="AR36" s="31">
        <v>-1.1806001524437253</v>
      </c>
    </row>
    <row r="37" spans="2:44">
      <c r="B37" s="10" t="s">
        <v>37</v>
      </c>
      <c r="C37" s="32">
        <v>0</v>
      </c>
      <c r="D37" s="33">
        <v>0</v>
      </c>
      <c r="E37" s="32">
        <v>5.741742247830528E-3</v>
      </c>
      <c r="F37" s="33">
        <v>2.9973714144517771E-3</v>
      </c>
      <c r="G37" s="32">
        <v>5.933227560733334E-3</v>
      </c>
      <c r="H37" s="33">
        <v>3.0973328161325586E-3</v>
      </c>
      <c r="I37" s="32">
        <v>0</v>
      </c>
      <c r="J37" s="33">
        <v>0</v>
      </c>
      <c r="K37" s="32">
        <v>-1.5962846288641086E-2</v>
      </c>
      <c r="L37" s="33">
        <v>-8.3331116399277816E-3</v>
      </c>
      <c r="M37" s="32">
        <v>-3.0710562700340116E-3</v>
      </c>
      <c r="N37" s="33">
        <v>-1.6031886975510501E-3</v>
      </c>
      <c r="O37" s="32">
        <v>0</v>
      </c>
      <c r="P37" s="33">
        <v>0</v>
      </c>
      <c r="Q37" s="32">
        <v>-1.5172084967129962E-2</v>
      </c>
      <c r="R37" s="33">
        <v>-7.9203091701466333E-3</v>
      </c>
      <c r="S37" s="32">
        <v>0</v>
      </c>
      <c r="T37" s="33">
        <v>0</v>
      </c>
      <c r="U37" s="32">
        <v>7.2668263567420621E-2</v>
      </c>
      <c r="V37" s="33">
        <v>3.7935136506195621E-2</v>
      </c>
      <c r="W37" s="32">
        <v>-2.7662636167104848E-2</v>
      </c>
      <c r="X37" s="33">
        <v>-1.4440772733570917E-2</v>
      </c>
      <c r="Y37" s="32">
        <v>0</v>
      </c>
      <c r="Z37" s="33">
        <v>0</v>
      </c>
      <c r="AA37" s="32">
        <v>7.5502274279744208E-2</v>
      </c>
      <c r="AB37" s="33">
        <v>3.9414579910430292E-2</v>
      </c>
      <c r="AC37" s="32">
        <v>0</v>
      </c>
      <c r="AD37" s="33">
        <v>0</v>
      </c>
      <c r="AE37" s="32">
        <v>0.11528667931885206</v>
      </c>
      <c r="AF37" s="33">
        <v>6.0183300145173368E-2</v>
      </c>
      <c r="AG37" s="32">
        <v>3.8297062580538999E-4</v>
      </c>
      <c r="AH37" s="33">
        <v>1.9992280336122992E-4</v>
      </c>
      <c r="AI37" s="32">
        <v>0.37910296463934712</v>
      </c>
      <c r="AJ37" s="33">
        <v>0.19790376166280976</v>
      </c>
      <c r="AK37" s="32">
        <v>0</v>
      </c>
      <c r="AL37" s="33">
        <v>0</v>
      </c>
      <c r="AM37" s="32">
        <v>3.2832049545803876E-2</v>
      </c>
      <c r="AN37" s="33">
        <v>3.0382401157661665E-2</v>
      </c>
      <c r="AO37" s="32">
        <v>0</v>
      </c>
      <c r="AP37" s="33">
        <v>0</v>
      </c>
      <c r="AQ37" s="32">
        <v>0.62558154809262723</v>
      </c>
      <c r="AR37" s="33">
        <v>0.33981642417501989</v>
      </c>
    </row>
    <row r="38" spans="2:44">
      <c r="B38" s="10" t="s">
        <v>65</v>
      </c>
      <c r="C38" s="32">
        <v>0</v>
      </c>
      <c r="D38" s="33">
        <v>0</v>
      </c>
      <c r="E38" s="32">
        <v>1.1955102303617737E-2</v>
      </c>
      <c r="F38" s="33">
        <v>2.5048144447334941E-2</v>
      </c>
      <c r="G38" s="32">
        <v>-6.4010547378452465E-3</v>
      </c>
      <c r="H38" s="33">
        <v>-1.3411390351743435E-2</v>
      </c>
      <c r="I38" s="32">
        <v>0</v>
      </c>
      <c r="J38" s="33">
        <v>0</v>
      </c>
      <c r="K38" s="32">
        <v>-6.9480851008077993E-3</v>
      </c>
      <c r="L38" s="33">
        <v>-1.4557519862021362E-2</v>
      </c>
      <c r="M38" s="32">
        <v>1.1620492362773849E-3</v>
      </c>
      <c r="N38" s="33">
        <v>2.4347074902388854E-3</v>
      </c>
      <c r="O38" s="32">
        <v>0</v>
      </c>
      <c r="P38" s="33">
        <v>0</v>
      </c>
      <c r="Q38" s="32">
        <v>-6.852992697306326E-3</v>
      </c>
      <c r="R38" s="33">
        <v>-1.4358283736870536E-2</v>
      </c>
      <c r="S38" s="32">
        <v>0</v>
      </c>
      <c r="T38" s="33">
        <v>0</v>
      </c>
      <c r="U38" s="32">
        <v>2.874334415230595E-2</v>
      </c>
      <c r="V38" s="33">
        <v>6.0222607715247456E-2</v>
      </c>
      <c r="W38" s="32">
        <v>2.0964739528730458E-3</v>
      </c>
      <c r="X38" s="33">
        <v>4.39249962635202E-3</v>
      </c>
      <c r="Y38" s="32">
        <v>0</v>
      </c>
      <c r="Z38" s="33">
        <v>0</v>
      </c>
      <c r="AA38" s="32">
        <v>0.1381843620091523</v>
      </c>
      <c r="AB38" s="33">
        <v>0.28952172654521657</v>
      </c>
      <c r="AC38" s="32">
        <v>0</v>
      </c>
      <c r="AD38" s="33">
        <v>0</v>
      </c>
      <c r="AE38" s="32">
        <v>6.8341601255290874E-2</v>
      </c>
      <c r="AF38" s="33">
        <v>0.14318826025325571</v>
      </c>
      <c r="AG38" s="32">
        <v>5.1173928355607856E-4</v>
      </c>
      <c r="AH38" s="33">
        <v>1.072188189473966E-3</v>
      </c>
      <c r="AI38" s="32">
        <v>0.2957836103939866</v>
      </c>
      <c r="AJ38" s="33">
        <v>0.61972122112755956</v>
      </c>
      <c r="AK38" s="32">
        <v>0</v>
      </c>
      <c r="AL38" s="33">
        <v>0</v>
      </c>
      <c r="AM38" s="32">
        <v>-1.6334004801290547E-3</v>
      </c>
      <c r="AN38" s="33">
        <v>-5.8077734942066472E-2</v>
      </c>
      <c r="AO38" s="32">
        <v>-1.7273482656751549E-2</v>
      </c>
      <c r="AP38" s="33">
        <v>-3.4392669221235739E-2</v>
      </c>
      <c r="AQ38" s="32">
        <v>0.50766926691421999</v>
      </c>
      <c r="AR38" s="33">
        <v>1.0108037572807416</v>
      </c>
    </row>
    <row r="39" spans="2:44">
      <c r="B39" s="10" t="s">
        <v>66</v>
      </c>
      <c r="C39" s="32">
        <v>0</v>
      </c>
      <c r="D39" s="33">
        <v>0</v>
      </c>
      <c r="E39" s="32">
        <v>2.9616482585608228E-3</v>
      </c>
      <c r="F39" s="33">
        <v>1.9035708656274686E-2</v>
      </c>
      <c r="G39" s="32">
        <v>-2.856993750819159E-3</v>
      </c>
      <c r="H39" s="33">
        <v>-1.8363051897263283E-2</v>
      </c>
      <c r="I39" s="32">
        <v>0</v>
      </c>
      <c r="J39" s="33">
        <v>0</v>
      </c>
      <c r="K39" s="32">
        <v>1.1449345847462933E-3</v>
      </c>
      <c r="L39" s="33">
        <v>7.3589566629745917E-3</v>
      </c>
      <c r="M39" s="32">
        <v>1.3486483907354518E-4</v>
      </c>
      <c r="N39" s="33">
        <v>8.6683075114013519E-4</v>
      </c>
      <c r="O39" s="32">
        <v>3.1130031619741594E-4</v>
      </c>
      <c r="P39" s="33">
        <v>2.0008527706192325E-3</v>
      </c>
      <c r="Q39" s="32">
        <v>-1.1047553578058533E-4</v>
      </c>
      <c r="R39" s="33">
        <v>-7.1007085554075644E-4</v>
      </c>
      <c r="S39" s="32">
        <v>0</v>
      </c>
      <c r="T39" s="33">
        <v>0</v>
      </c>
      <c r="U39" s="32">
        <v>-5.1595217677292693E-3</v>
      </c>
      <c r="V39" s="33">
        <v>-3.316232874457814E-2</v>
      </c>
      <c r="W39" s="32">
        <v>9.415602385120514E-3</v>
      </c>
      <c r="X39" s="33">
        <v>6.0517876594019526E-2</v>
      </c>
      <c r="Y39" s="32">
        <v>0</v>
      </c>
      <c r="Z39" s="33">
        <v>0</v>
      </c>
      <c r="AA39" s="32">
        <v>5.3702406048129037E-2</v>
      </c>
      <c r="AB39" s="33">
        <v>0.34516703755020295</v>
      </c>
      <c r="AC39" s="32">
        <v>0</v>
      </c>
      <c r="AD39" s="33">
        <v>0</v>
      </c>
      <c r="AE39" s="32">
        <v>5.2732015709127111E-3</v>
      </c>
      <c r="AF39" s="33">
        <v>3.3892994719934677E-2</v>
      </c>
      <c r="AG39" s="32">
        <v>-1.1781799083476763E-4</v>
      </c>
      <c r="AH39" s="33">
        <v>-7.5726377753060348E-4</v>
      </c>
      <c r="AI39" s="32">
        <v>3.5992129041966248E-2</v>
      </c>
      <c r="AJ39" s="33">
        <v>0.23133593949973186</v>
      </c>
      <c r="AK39" s="32">
        <v>6.2260063239505392E-4</v>
      </c>
      <c r="AL39" s="33">
        <v>4.0017055412393532E-3</v>
      </c>
      <c r="AM39" s="32">
        <v>0.13781446541954878</v>
      </c>
      <c r="AN39" s="33">
        <v>0.51995146121587954</v>
      </c>
      <c r="AO39" s="32">
        <v>-0.30937501404806755</v>
      </c>
      <c r="AP39" s="33">
        <v>-1.5151713552692376</v>
      </c>
      <c r="AQ39" s="32">
        <v>-7.0246669996580913E-2</v>
      </c>
      <c r="AR39" s="33">
        <v>-0.34403470658213386</v>
      </c>
    </row>
    <row r="40" spans="2:44">
      <c r="B40" s="10" t="s">
        <v>67</v>
      </c>
      <c r="C40" s="32">
        <v>0</v>
      </c>
      <c r="D40" s="33">
        <v>0</v>
      </c>
      <c r="E40" s="32">
        <v>4.7395882934246902E-3</v>
      </c>
      <c r="F40" s="33">
        <v>2.2932926124098252E-2</v>
      </c>
      <c r="G40" s="32">
        <v>-3.4311784518001875E-3</v>
      </c>
      <c r="H40" s="33">
        <v>-1.6602066905873514E-2</v>
      </c>
      <c r="I40" s="32">
        <v>0</v>
      </c>
      <c r="J40" s="33">
        <v>0</v>
      </c>
      <c r="K40" s="32">
        <v>-9.6295194538598139E-4</v>
      </c>
      <c r="L40" s="33">
        <v>-4.6593299791952703E-3</v>
      </c>
      <c r="M40" s="32">
        <v>5.972839729004864E-4</v>
      </c>
      <c r="N40" s="33">
        <v>2.8900124605000244E-3</v>
      </c>
      <c r="O40" s="32">
        <v>1.1316672386207927E-4</v>
      </c>
      <c r="P40" s="33">
        <v>5.4756741669592657E-4</v>
      </c>
      <c r="Q40" s="32">
        <v>-1.5806143264707195E-3</v>
      </c>
      <c r="R40" s="33">
        <v>-7.6479452086433142E-3</v>
      </c>
      <c r="S40" s="32">
        <v>0</v>
      </c>
      <c r="T40" s="33">
        <v>0</v>
      </c>
      <c r="U40" s="32">
        <v>4.399345098214047E-3</v>
      </c>
      <c r="V40" s="33">
        <v>2.1286628687076536E-2</v>
      </c>
      <c r="W40" s="32">
        <v>-2.5373091872216147E-3</v>
      </c>
      <c r="X40" s="33">
        <v>-1.227699971857632E-2</v>
      </c>
      <c r="Y40" s="32">
        <v>-1.1316672386185722E-4</v>
      </c>
      <c r="Z40" s="33">
        <v>-5.4756741669592657E-4</v>
      </c>
      <c r="AA40" s="32">
        <v>-3.4124460175838367E-3</v>
      </c>
      <c r="AB40" s="33">
        <v>-1.6511428330660216E-2</v>
      </c>
      <c r="AC40" s="32">
        <v>0</v>
      </c>
      <c r="AD40" s="33">
        <v>0</v>
      </c>
      <c r="AE40" s="32">
        <v>6.799815485316274E-3</v>
      </c>
      <c r="AF40" s="33">
        <v>3.2901521509493215E-2</v>
      </c>
      <c r="AG40" s="32">
        <v>3.1717670758490968E-5</v>
      </c>
      <c r="AH40" s="33">
        <v>1.5346881528532919E-4</v>
      </c>
      <c r="AI40" s="32">
        <v>-1.4094276640395309E-2</v>
      </c>
      <c r="AJ40" s="33">
        <v>-6.8196430777582862E-2</v>
      </c>
      <c r="AK40" s="32">
        <v>1.1316672386196824E-4</v>
      </c>
      <c r="AL40" s="33">
        <v>5.4756741669592657E-4</v>
      </c>
      <c r="AM40" s="32">
        <v>5.5279934229930938E-2</v>
      </c>
      <c r="AN40" s="33">
        <v>0.24763395552423173</v>
      </c>
      <c r="AO40" s="32">
        <v>-0.32536871402674505</v>
      </c>
      <c r="AP40" s="33">
        <v>-1.4337947917819185</v>
      </c>
      <c r="AQ40" s="32">
        <v>-0.27942663912119559</v>
      </c>
      <c r="AR40" s="33">
        <v>-1.231342912165069</v>
      </c>
    </row>
    <row r="41" spans="2:44">
      <c r="B41" s="10" t="s">
        <v>68</v>
      </c>
      <c r="C41" s="32">
        <v>0</v>
      </c>
      <c r="D41" s="33">
        <v>0</v>
      </c>
      <c r="E41" s="32">
        <v>5.2621795183878106E-3</v>
      </c>
      <c r="F41" s="33">
        <v>2.354825638383673E-2</v>
      </c>
      <c r="G41" s="32">
        <v>-3.6398759907034783E-3</v>
      </c>
      <c r="H41" s="33">
        <v>-1.628844716052491E-2</v>
      </c>
      <c r="I41" s="32">
        <v>0</v>
      </c>
      <c r="J41" s="33">
        <v>0</v>
      </c>
      <c r="K41" s="32">
        <v>-1.5407251896832896E-3</v>
      </c>
      <c r="L41" s="33">
        <v>-6.8947461136428245E-3</v>
      </c>
      <c r="M41" s="32">
        <v>5.6868113275498899E-4</v>
      </c>
      <c r="N41" s="33">
        <v>2.5448483975072378E-3</v>
      </c>
      <c r="O41" s="32">
        <v>1.4618596266191553E-4</v>
      </c>
      <c r="P41" s="33">
        <v>6.5418226733804374E-4</v>
      </c>
      <c r="Q41" s="32">
        <v>-2.0828821438656497E-3</v>
      </c>
      <c r="R41" s="33">
        <v>-9.3208987967194901E-3</v>
      </c>
      <c r="S41" s="32">
        <v>0</v>
      </c>
      <c r="T41" s="33">
        <v>0</v>
      </c>
      <c r="U41" s="32">
        <v>7.3306132174577598E-3</v>
      </c>
      <c r="V41" s="33">
        <v>3.2804498381751479E-2</v>
      </c>
      <c r="W41" s="32">
        <v>-6.3236133006027151E-3</v>
      </c>
      <c r="X41" s="33">
        <v>-2.8298173172254693E-2</v>
      </c>
      <c r="Y41" s="32">
        <v>-1.4618596266191553E-4</v>
      </c>
      <c r="Z41" s="33">
        <v>-6.541822673398201E-4</v>
      </c>
      <c r="AA41" s="32">
        <v>-2.2201583534263269E-2</v>
      </c>
      <c r="AB41" s="33">
        <v>-9.9352099137844263E-2</v>
      </c>
      <c r="AC41" s="32">
        <v>0</v>
      </c>
      <c r="AD41" s="33">
        <v>0</v>
      </c>
      <c r="AE41" s="32">
        <v>6.8954511476644331E-3</v>
      </c>
      <c r="AF41" s="33">
        <v>3.0857147868108115E-2</v>
      </c>
      <c r="AG41" s="32">
        <v>1.3083628135945879E-4</v>
      </c>
      <c r="AH41" s="33">
        <v>5.8549243464600664E-4</v>
      </c>
      <c r="AI41" s="32">
        <v>-3.1621860166846649E-2</v>
      </c>
      <c r="AJ41" s="33">
        <v>-0.14150784250912185</v>
      </c>
      <c r="AK41" s="32">
        <v>4.8728654220564493E-5</v>
      </c>
      <c r="AL41" s="33">
        <v>2.1806075577934791E-4</v>
      </c>
      <c r="AM41" s="32">
        <v>-7.0519997962692482E-4</v>
      </c>
      <c r="AN41" s="33">
        <v>2.140704873025534E-3</v>
      </c>
      <c r="AO41" s="32">
        <v>-0.32521239456011986</v>
      </c>
      <c r="AP41" s="33">
        <v>-1.4193501658423857</v>
      </c>
      <c r="AQ41" s="32">
        <v>-0.37309164491386682</v>
      </c>
      <c r="AR41" s="33">
        <v>-1.6283133636378411</v>
      </c>
    </row>
    <row r="42" spans="2:44" ht="17.25" customHeight="1">
      <c r="B42" s="10" t="s">
        <v>69</v>
      </c>
      <c r="C42" s="32">
        <v>0</v>
      </c>
      <c r="D42" s="33">
        <v>0</v>
      </c>
      <c r="E42" s="32">
        <v>5.6038607334107926E-3</v>
      </c>
      <c r="F42" s="33">
        <v>2.423028791425974E-2</v>
      </c>
      <c r="G42" s="32">
        <v>-3.7816898112450481E-3</v>
      </c>
      <c r="H42" s="33">
        <v>-1.6351482895100133E-2</v>
      </c>
      <c r="I42" s="32">
        <v>1.6959212285172498E-5</v>
      </c>
      <c r="J42" s="33">
        <v>7.3329194999693925E-5</v>
      </c>
      <c r="K42" s="32">
        <v>-1.8809733228806191E-3</v>
      </c>
      <c r="L42" s="33">
        <v>-8.1330581434171378E-3</v>
      </c>
      <c r="M42" s="32">
        <v>5.5412207427507632E-4</v>
      </c>
      <c r="N42" s="33">
        <v>2.3959441602974252E-3</v>
      </c>
      <c r="O42" s="32">
        <v>1.8655133513778566E-4</v>
      </c>
      <c r="P42" s="33">
        <v>8.0662114499485682E-4</v>
      </c>
      <c r="Q42" s="32">
        <v>-2.3301663921220239E-3</v>
      </c>
      <c r="R42" s="33">
        <v>-1.0075304375896543E-2</v>
      </c>
      <c r="S42" s="32">
        <v>0</v>
      </c>
      <c r="T42" s="33">
        <v>0</v>
      </c>
      <c r="U42" s="32">
        <v>8.8764811573218694E-3</v>
      </c>
      <c r="V42" s="33">
        <v>3.8380627988322757E-2</v>
      </c>
      <c r="W42" s="32">
        <v>-8.2731739926940051E-3</v>
      </c>
      <c r="X42" s="33">
        <v>-3.5772014570699895E-2</v>
      </c>
      <c r="Y42" s="32">
        <v>-1.187144859967626E-4</v>
      </c>
      <c r="Z42" s="33">
        <v>-5.133043649969693E-4</v>
      </c>
      <c r="AA42" s="32">
        <v>-3.1338349821445455E-2</v>
      </c>
      <c r="AB42" s="33">
        <v>-0.13550251782742606</v>
      </c>
      <c r="AC42" s="32">
        <v>0</v>
      </c>
      <c r="AD42" s="33">
        <v>0</v>
      </c>
      <c r="AE42" s="32">
        <v>7.1825449274331987E-3</v>
      </c>
      <c r="AF42" s="33">
        <v>3.1056291337005604E-2</v>
      </c>
      <c r="AG42" s="32">
        <v>1.01035145358086E-4</v>
      </c>
      <c r="AH42" s="33">
        <v>4.3686143856014326E-4</v>
      </c>
      <c r="AI42" s="32">
        <v>-3.9565984090421114E-2</v>
      </c>
      <c r="AJ42" s="33">
        <v>-0.17107762518188174</v>
      </c>
      <c r="AK42" s="32">
        <v>-1.356736982819351E-4</v>
      </c>
      <c r="AL42" s="33">
        <v>-5.8663355999666322E-4</v>
      </c>
      <c r="AM42" s="32">
        <v>-5.7510208979320021E-2</v>
      </c>
      <c r="AN42" s="33">
        <v>-0.27143252362716996</v>
      </c>
      <c r="AO42" s="32">
        <v>-0.31299533290348047</v>
      </c>
      <c r="AP42" s="33">
        <v>-1.4115582167321183</v>
      </c>
      <c r="AQ42" s="32">
        <v>-0.43540871291266547</v>
      </c>
      <c r="AR42" s="33">
        <v>-1.9636227181002632</v>
      </c>
    </row>
    <row r="43" spans="2:44" ht="17.25" customHeight="1">
      <c r="B43" s="10" t="s">
        <v>38</v>
      </c>
      <c r="C43" s="32">
        <v>0</v>
      </c>
      <c r="D43" s="33">
        <v>0</v>
      </c>
      <c r="E43" s="32">
        <v>2.2126434934052419E-2</v>
      </c>
      <c r="F43" s="33">
        <v>1.4729725179874253E-2</v>
      </c>
      <c r="G43" s="32">
        <v>-9.9599542006569841E-3</v>
      </c>
      <c r="H43" s="33">
        <v>-6.630412383064388E-3</v>
      </c>
      <c r="I43" s="32">
        <v>0</v>
      </c>
      <c r="J43" s="33">
        <v>0</v>
      </c>
      <c r="K43" s="32">
        <v>-1.6454095354473286E-2</v>
      </c>
      <c r="L43" s="33">
        <v>-1.095360835928616E-2</v>
      </c>
      <c r="M43" s="32">
        <v>-4.7964375712291618E-3</v>
      </c>
      <c r="N43" s="33">
        <v>-3.1930226210052925E-3</v>
      </c>
      <c r="O43" s="32">
        <v>0</v>
      </c>
      <c r="P43" s="33">
        <v>0</v>
      </c>
      <c r="Q43" s="32">
        <v>-1.4401243789815998E-2</v>
      </c>
      <c r="R43" s="33">
        <v>-9.5870104652918675E-3</v>
      </c>
      <c r="S43" s="32">
        <v>0</v>
      </c>
      <c r="T43" s="33">
        <v>0</v>
      </c>
      <c r="U43" s="32">
        <v>7.2423597880606261E-2</v>
      </c>
      <c r="V43" s="33">
        <v>4.821290445110471E-2</v>
      </c>
      <c r="W43" s="32">
        <v>-2.869741357190958E-2</v>
      </c>
      <c r="X43" s="33">
        <v>-1.9104072415971562E-2</v>
      </c>
      <c r="Y43" s="32">
        <v>0</v>
      </c>
      <c r="Z43" s="33">
        <v>0</v>
      </c>
      <c r="AA43" s="32">
        <v>7.4614121810996359E-2</v>
      </c>
      <c r="AB43" s="33">
        <v>4.9671151818597381E-2</v>
      </c>
      <c r="AC43" s="32">
        <v>0</v>
      </c>
      <c r="AD43" s="33">
        <v>0</v>
      </c>
      <c r="AE43" s="32">
        <v>0.11394325565656471</v>
      </c>
      <c r="AF43" s="33">
        <v>7.5852836072492713E-2</v>
      </c>
      <c r="AG43" s="32">
        <v>6.9636312983778481E-4</v>
      </c>
      <c r="AH43" s="33">
        <v>4.6357389061901788E-4</v>
      </c>
      <c r="AI43" s="32">
        <v>0.37151574258690578</v>
      </c>
      <c r="AJ43" s="33">
        <v>0.24732067342128228</v>
      </c>
      <c r="AK43" s="32">
        <v>0</v>
      </c>
      <c r="AL43" s="33">
        <v>0</v>
      </c>
      <c r="AM43" s="32">
        <v>1.6102894963589964E-3</v>
      </c>
      <c r="AN43" s="33">
        <v>-6.8305593051610769E-3</v>
      </c>
      <c r="AO43" s="32">
        <v>0</v>
      </c>
      <c r="AP43" s="33">
        <v>0</v>
      </c>
      <c r="AQ43" s="32">
        <v>0.58262066100723731</v>
      </c>
      <c r="AR43" s="33">
        <v>0.37995217928419001</v>
      </c>
    </row>
    <row r="44" spans="2:44" ht="17.25" customHeight="1">
      <c r="B44" s="10" t="s">
        <v>40</v>
      </c>
      <c r="C44" s="32">
        <v>0</v>
      </c>
      <c r="D44" s="33">
        <v>0</v>
      </c>
      <c r="E44" s="32">
        <v>3.4260521528521881E-3</v>
      </c>
      <c r="F44" s="33">
        <v>1.463528556498872E-2</v>
      </c>
      <c r="G44" s="32">
        <v>-3.1565117089638051E-4</v>
      </c>
      <c r="H44" s="33">
        <v>-1.3483872454029822E-3</v>
      </c>
      <c r="I44" s="32">
        <v>0</v>
      </c>
      <c r="J44" s="33">
        <v>0</v>
      </c>
      <c r="K44" s="32">
        <v>-1.2955758724756072E-2</v>
      </c>
      <c r="L44" s="33">
        <v>-5.5343941127704355E-2</v>
      </c>
      <c r="M44" s="32">
        <v>3.1925143525601829E-4</v>
      </c>
      <c r="N44" s="33">
        <v>1.3637667243671103E-3</v>
      </c>
      <c r="O44" s="32">
        <v>-1.2901461828610516E-3</v>
      </c>
      <c r="P44" s="33">
        <v>-5.5111997612282693E-3</v>
      </c>
      <c r="Q44" s="32">
        <v>-1.2394729699226503E-2</v>
      </c>
      <c r="R44" s="33">
        <v>-5.2947357645448001E-2</v>
      </c>
      <c r="S44" s="32">
        <v>0</v>
      </c>
      <c r="T44" s="33">
        <v>0</v>
      </c>
      <c r="U44" s="32">
        <v>0.1010651677616039</v>
      </c>
      <c r="V44" s="33">
        <v>0.43172652512985721</v>
      </c>
      <c r="W44" s="32">
        <v>-4.1389636260367402E-2</v>
      </c>
      <c r="X44" s="33">
        <v>-0.17680674989059675</v>
      </c>
      <c r="Y44" s="32">
        <v>-3.7320868445536171E-3</v>
      </c>
      <c r="Z44" s="33">
        <v>-1.594259348267979E-2</v>
      </c>
      <c r="AA44" s="32">
        <v>0.13843155400672003</v>
      </c>
      <c r="AB44" s="33">
        <v>0.59134690124516798</v>
      </c>
      <c r="AC44" s="32">
        <v>0</v>
      </c>
      <c r="AD44" s="33">
        <v>0</v>
      </c>
      <c r="AE44" s="32">
        <v>7.9149272461972453E-2</v>
      </c>
      <c r="AF44" s="33">
        <v>0.33810699693456314</v>
      </c>
      <c r="AG44" s="32">
        <v>1.5779211101651924E-4</v>
      </c>
      <c r="AH44" s="33">
        <v>6.7405062783620906E-4</v>
      </c>
      <c r="AI44" s="32">
        <v>1.286204969549146</v>
      </c>
      <c r="AJ44" s="33">
        <v>5.4943638288717054</v>
      </c>
      <c r="AK44" s="32">
        <v>0</v>
      </c>
      <c r="AL44" s="33">
        <v>0</v>
      </c>
      <c r="AM44" s="32">
        <v>0.17966766588529781</v>
      </c>
      <c r="AN44" s="33">
        <v>11.221486291138348</v>
      </c>
      <c r="AO44" s="32">
        <v>-3.653501279501814E-3</v>
      </c>
      <c r="AP44" s="33">
        <v>-3.7859814976044959E-2</v>
      </c>
      <c r="AQ44" s="32">
        <v>1.7126902152017021</v>
      </c>
      <c r="AR44" s="33">
        <v>17.747943602107728</v>
      </c>
    </row>
    <row r="45" spans="2:44" ht="17.25" customHeight="1">
      <c r="B45" s="10" t="s">
        <v>41</v>
      </c>
      <c r="C45" s="32">
        <v>0</v>
      </c>
      <c r="D45" s="33">
        <v>0</v>
      </c>
      <c r="E45" s="32">
        <v>1.89075168546049E-3</v>
      </c>
      <c r="F45" s="33">
        <v>8.1401123272941689E-3</v>
      </c>
      <c r="G45" s="32">
        <v>-9.806875223201672E-4</v>
      </c>
      <c r="H45" s="33">
        <v>-4.2220809062598619E-3</v>
      </c>
      <c r="I45" s="32">
        <v>0</v>
      </c>
      <c r="J45" s="33">
        <v>0</v>
      </c>
      <c r="K45" s="32">
        <v>-1.447223721722346E-3</v>
      </c>
      <c r="L45" s="33">
        <v>-6.2306244379604081E-3</v>
      </c>
      <c r="M45" s="32">
        <v>1.7485049959797827E-4</v>
      </c>
      <c r="N45" s="33">
        <v>7.5277082556901576E-4</v>
      </c>
      <c r="O45" s="32">
        <v>-3.3285083959400108E-4</v>
      </c>
      <c r="P45" s="33">
        <v>-1.4329979147253979E-3</v>
      </c>
      <c r="Q45" s="32">
        <v>-1.9617331827024298E-3</v>
      </c>
      <c r="R45" s="33">
        <v>-8.4457036776299788E-3</v>
      </c>
      <c r="S45" s="32">
        <v>0</v>
      </c>
      <c r="T45" s="33">
        <v>0</v>
      </c>
      <c r="U45" s="32">
        <v>1.0318182635334461E-2</v>
      </c>
      <c r="V45" s="33">
        <v>4.4422102759994253E-2</v>
      </c>
      <c r="W45" s="32">
        <v>-1.0191609883809405E-2</v>
      </c>
      <c r="X45" s="33">
        <v>-4.3877178525409732E-2</v>
      </c>
      <c r="Y45" s="32">
        <v>-5.5238382148892207E-4</v>
      </c>
      <c r="Z45" s="33">
        <v>-2.3781369014646003E-3</v>
      </c>
      <c r="AA45" s="32">
        <v>-2.8168881753598662E-2</v>
      </c>
      <c r="AB45" s="33">
        <v>-0.1212733873896914</v>
      </c>
      <c r="AC45" s="32">
        <v>0</v>
      </c>
      <c r="AD45" s="33">
        <v>0</v>
      </c>
      <c r="AE45" s="32">
        <v>2.5001954120527081E-3</v>
      </c>
      <c r="AF45" s="33">
        <v>1.0763904985935824E-2</v>
      </c>
      <c r="AG45" s="32">
        <v>-1.954706115026017E-5</v>
      </c>
      <c r="AH45" s="33">
        <v>-8.4154505668010415E-5</v>
      </c>
      <c r="AI45" s="32">
        <v>5.2480524224921221E-2</v>
      </c>
      <c r="AJ45" s="33">
        <v>0.22594048994968929</v>
      </c>
      <c r="AK45" s="32">
        <v>0</v>
      </c>
      <c r="AL45" s="33">
        <v>0</v>
      </c>
      <c r="AM45" s="32">
        <v>4.56923652031338E-3</v>
      </c>
      <c r="AN45" s="33">
        <v>1.6370275364162801E-2</v>
      </c>
      <c r="AO45" s="32">
        <v>-0.33860161154256596</v>
      </c>
      <c r="AP45" s="33">
        <v>-1.4182273542311661</v>
      </c>
      <c r="AQ45" s="32">
        <v>-0.31032278835127192</v>
      </c>
      <c r="AR45" s="33">
        <v>-1.2997819622773301</v>
      </c>
    </row>
    <row r="46" spans="2:44" ht="17.25" customHeight="1">
      <c r="B46" s="10" t="s">
        <v>42</v>
      </c>
      <c r="C46" s="32">
        <v>0</v>
      </c>
      <c r="D46" s="33">
        <v>0</v>
      </c>
      <c r="E46" s="32">
        <v>1.9664737349527339E-3</v>
      </c>
      <c r="F46" s="33">
        <v>8.4422244309898531E-3</v>
      </c>
      <c r="G46" s="32">
        <v>-9.9052593724335836E-4</v>
      </c>
      <c r="H46" s="33">
        <v>-4.252404757965067E-3</v>
      </c>
      <c r="I46" s="32">
        <v>5.1793476028016983E-6</v>
      </c>
      <c r="J46" s="33">
        <v>2.2235341409881926E-5</v>
      </c>
      <c r="K46" s="32">
        <v>-1.6734948028734875E-3</v>
      </c>
      <c r="L46" s="33">
        <v>-7.1844431272269915E-3</v>
      </c>
      <c r="M46" s="32">
        <v>1.3216499017676409E-4</v>
      </c>
      <c r="N46" s="33">
        <v>5.6739456477838957E-4</v>
      </c>
      <c r="O46" s="32">
        <v>-3.2978519513315874E-4</v>
      </c>
      <c r="P46" s="33">
        <v>-1.4157934488752133E-3</v>
      </c>
      <c r="Q46" s="32">
        <v>-2.1589179073302489E-3</v>
      </c>
      <c r="R46" s="33">
        <v>-9.2684022053326487E-3</v>
      </c>
      <c r="S46" s="32">
        <v>0</v>
      </c>
      <c r="T46" s="33">
        <v>0</v>
      </c>
      <c r="U46" s="32">
        <v>1.1925945655255843E-2</v>
      </c>
      <c r="V46" s="33">
        <v>5.1199010687969171E-2</v>
      </c>
      <c r="W46" s="32">
        <v>-1.0995622640441294E-2</v>
      </c>
      <c r="X46" s="33">
        <v>-4.7205061750447364E-2</v>
      </c>
      <c r="Y46" s="32">
        <v>-7.428800995201712E-4</v>
      </c>
      <c r="Z46" s="33">
        <v>-3.1892419481591716E-3</v>
      </c>
      <c r="AA46" s="32">
        <v>-2.7834608911963765E-2</v>
      </c>
      <c r="AB46" s="33">
        <v>-0.11949613727704733</v>
      </c>
      <c r="AC46" s="32">
        <v>0</v>
      </c>
      <c r="AD46" s="33">
        <v>0</v>
      </c>
      <c r="AE46" s="32">
        <v>3.099795774754166E-3</v>
      </c>
      <c r="AF46" s="33">
        <v>1.3307663944638115E-2</v>
      </c>
      <c r="AG46" s="32">
        <v>-1.2027727866681381E-5</v>
      </c>
      <c r="AH46" s="33">
        <v>-5.1635969625429823E-5</v>
      </c>
      <c r="AI46" s="32">
        <v>8.1037376176075537E-2</v>
      </c>
      <c r="AJ46" s="33">
        <v>0.34789974807031854</v>
      </c>
      <c r="AK46" s="32">
        <v>0</v>
      </c>
      <c r="AL46" s="33">
        <v>0</v>
      </c>
      <c r="AM46" s="32">
        <v>-9.2872791613305417E-3</v>
      </c>
      <c r="AN46" s="33">
        <v>-4.2188432948690568E-2</v>
      </c>
      <c r="AO46" s="32">
        <v>-0.33343198645838623</v>
      </c>
      <c r="AP46" s="33">
        <v>-1.413944392189824</v>
      </c>
      <c r="AQ46" s="32">
        <v>-0.28929019316327109</v>
      </c>
      <c r="AR46" s="33">
        <v>-1.2267576685830899</v>
      </c>
    </row>
    <row r="47" spans="2:44" ht="17.25" customHeight="1">
      <c r="B47" s="10" t="s">
        <v>43</v>
      </c>
      <c r="C47" s="32">
        <v>0</v>
      </c>
      <c r="D47" s="33">
        <v>0</v>
      </c>
      <c r="E47" s="32">
        <v>1.8433391699661517E-3</v>
      </c>
      <c r="F47" s="33">
        <v>8.1125598886870876E-3</v>
      </c>
      <c r="G47" s="32">
        <v>-9.7116145484754668E-4</v>
      </c>
      <c r="H47" s="33">
        <v>-4.2740943134083054E-3</v>
      </c>
      <c r="I47" s="32">
        <v>3.3882169807597506E-6</v>
      </c>
      <c r="J47" s="33">
        <v>1.4911587418175998E-5</v>
      </c>
      <c r="K47" s="32">
        <v>-1.5994348630125055E-3</v>
      </c>
      <c r="L47" s="33">
        <v>-7.0391338315038965E-3</v>
      </c>
      <c r="M47" s="32">
        <v>1.5121929689676517E-4</v>
      </c>
      <c r="N47" s="33">
        <v>6.6551811103909841E-4</v>
      </c>
      <c r="O47" s="32">
        <v>-3.1870513552456625E-4</v>
      </c>
      <c r="P47" s="33">
        <v>-1.4026254858041654E-3</v>
      </c>
      <c r="Q47" s="32">
        <v>-2.1050502888920741E-3</v>
      </c>
      <c r="R47" s="33">
        <v>-9.2643539591508173E-3</v>
      </c>
      <c r="S47" s="32">
        <v>0</v>
      </c>
      <c r="T47" s="33">
        <v>0</v>
      </c>
      <c r="U47" s="32">
        <v>1.1994848532898672E-2</v>
      </c>
      <c r="V47" s="33">
        <v>5.2789485876687969E-2</v>
      </c>
      <c r="W47" s="32">
        <v>-1.1123440565301124E-2</v>
      </c>
      <c r="X47" s="33">
        <v>-4.8954407970356328E-2</v>
      </c>
      <c r="Y47" s="32">
        <v>-8.133859636547669E-4</v>
      </c>
      <c r="Z47" s="33">
        <v>-3.5797223051945437E-3</v>
      </c>
      <c r="AA47" s="32">
        <v>-2.8606141836784671E-2</v>
      </c>
      <c r="AB47" s="33">
        <v>-0.12589600580096327</v>
      </c>
      <c r="AC47" s="32">
        <v>0</v>
      </c>
      <c r="AD47" s="33">
        <v>0</v>
      </c>
      <c r="AE47" s="32">
        <v>2.167326428718197E-3</v>
      </c>
      <c r="AF47" s="33">
        <v>9.5384320681661805E-3</v>
      </c>
      <c r="AG47" s="32">
        <v>-2.4222853046484971E-5</v>
      </c>
      <c r="AH47" s="33">
        <v>-1.0660509428550569E-4</v>
      </c>
      <c r="AI47" s="32">
        <v>8.8790633904925698E-2</v>
      </c>
      <c r="AJ47" s="33">
        <v>0.39076874557027441</v>
      </c>
      <c r="AK47" s="32">
        <v>0</v>
      </c>
      <c r="AL47" s="33">
        <v>0</v>
      </c>
      <c r="AM47" s="32">
        <v>-8.8442153998662398E-3</v>
      </c>
      <c r="AN47" s="33">
        <v>-4.1391406736835279E-2</v>
      </c>
      <c r="AO47" s="32">
        <v>-0.33827610063496227</v>
      </c>
      <c r="AP47" s="33">
        <v>-1.4722409675370125</v>
      </c>
      <c r="AQ47" s="32">
        <v>-0.28773110344550601</v>
      </c>
      <c r="AR47" s="33">
        <v>-1.2522596699322417</v>
      </c>
    </row>
    <row r="48" spans="2:44" ht="17.25" customHeight="1">
      <c r="B48" s="10" t="s">
        <v>44</v>
      </c>
      <c r="C48" s="32">
        <v>0</v>
      </c>
      <c r="D48" s="33">
        <v>0</v>
      </c>
      <c r="E48" s="32">
        <v>1.3290085775548022E-3</v>
      </c>
      <c r="F48" s="33">
        <v>6.6315470237459095E-3</v>
      </c>
      <c r="G48" s="32">
        <v>-9.3366491333046753E-4</v>
      </c>
      <c r="H48" s="33">
        <v>-4.6588433526624229E-3</v>
      </c>
      <c r="I48" s="32">
        <v>5.2388886357945808E-6</v>
      </c>
      <c r="J48" s="33">
        <v>2.6141243123944946E-5</v>
      </c>
      <c r="K48" s="32">
        <v>-7.3064372641018505E-4</v>
      </c>
      <c r="L48" s="33">
        <v>-3.6457990649001459E-3</v>
      </c>
      <c r="M48" s="32">
        <v>1.4445467262924616E-4</v>
      </c>
      <c r="N48" s="33">
        <v>7.2080644964955809E-4</v>
      </c>
      <c r="O48" s="32">
        <v>-3.0446343997470038E-4</v>
      </c>
      <c r="P48" s="33">
        <v>-1.5192254235998348E-3</v>
      </c>
      <c r="Q48" s="32">
        <v>-1.3329481115410546E-3</v>
      </c>
      <c r="R48" s="33">
        <v>-6.6512046883566711E-3</v>
      </c>
      <c r="S48" s="32">
        <v>0</v>
      </c>
      <c r="T48" s="33">
        <v>0</v>
      </c>
      <c r="U48" s="32">
        <v>7.3334498047197272E-3</v>
      </c>
      <c r="V48" s="33">
        <v>3.6592779044177348E-2</v>
      </c>
      <c r="W48" s="32">
        <v>-9.5024732368295117E-3</v>
      </c>
      <c r="X48" s="33">
        <v>-4.7415870127688109E-2</v>
      </c>
      <c r="Y48" s="32">
        <v>-7.8041424495700618E-4</v>
      </c>
      <c r="Z48" s="33">
        <v>-3.894146246184782E-3</v>
      </c>
      <c r="AA48" s="32">
        <v>-3.8140177821725629E-2</v>
      </c>
      <c r="AB48" s="33">
        <v>-0.19031358186126468</v>
      </c>
      <c r="AC48" s="32">
        <v>0</v>
      </c>
      <c r="AD48" s="33">
        <v>0</v>
      </c>
      <c r="AE48" s="32">
        <v>-4.2067327251196218E-3</v>
      </c>
      <c r="AF48" s="33">
        <v>-2.0990944945057599E-2</v>
      </c>
      <c r="AG48" s="32">
        <v>-5.7810472155028769E-5</v>
      </c>
      <c r="AH48" s="33">
        <v>-2.8846530491577482E-4</v>
      </c>
      <c r="AI48" s="32">
        <v>3.5497788165923971E-2</v>
      </c>
      <c r="AJ48" s="33">
        <v>0.17712846661562143</v>
      </c>
      <c r="AK48" s="32">
        <v>0</v>
      </c>
      <c r="AL48" s="33">
        <v>0</v>
      </c>
      <c r="AM48" s="32">
        <v>-3.8181850473666845E-2</v>
      </c>
      <c r="AN48" s="33">
        <v>-0.2020541867935437</v>
      </c>
      <c r="AO48" s="32">
        <v>-0.35558883580378042</v>
      </c>
      <c r="AP48" s="33">
        <v>-1.8565792207233982</v>
      </c>
      <c r="AQ48" s="32">
        <v>-0.40545007486002693</v>
      </c>
      <c r="AR48" s="33">
        <v>-2.1169117481552537</v>
      </c>
    </row>
    <row r="49" spans="2:44" ht="17.25" customHeight="1">
      <c r="B49" s="10" t="s">
        <v>45</v>
      </c>
      <c r="C49" s="32">
        <v>0</v>
      </c>
      <c r="D49" s="33">
        <v>0</v>
      </c>
      <c r="E49" s="32">
        <v>-4.7862461119877464E-3</v>
      </c>
      <c r="F49" s="33">
        <v>-2.0408624548842624E-2</v>
      </c>
      <c r="G49" s="32">
        <v>2.5790329453758698E-3</v>
      </c>
      <c r="H49" s="33">
        <v>1.0997034805511063E-2</v>
      </c>
      <c r="I49" s="32">
        <v>0</v>
      </c>
      <c r="J49" s="33">
        <v>0</v>
      </c>
      <c r="K49" s="32">
        <v>-1.7168878473770688E-2</v>
      </c>
      <c r="L49" s="33">
        <v>-7.3208352954999611E-2</v>
      </c>
      <c r="M49" s="32">
        <v>6.7500143846266347E-5</v>
      </c>
      <c r="N49" s="33">
        <v>2.8782161646567772E-4</v>
      </c>
      <c r="O49" s="32">
        <v>-6.5463870306248229E-4</v>
      </c>
      <c r="P49" s="33">
        <v>-2.7913891582969086E-3</v>
      </c>
      <c r="Q49" s="32">
        <v>6.9957211204596526E-4</v>
      </c>
      <c r="R49" s="33">
        <v>2.982985881947009E-3</v>
      </c>
      <c r="S49" s="32">
        <v>0</v>
      </c>
      <c r="T49" s="33">
        <v>0</v>
      </c>
      <c r="U49" s="32">
        <v>0.11042849454747838</v>
      </c>
      <c r="V49" s="33">
        <v>0.47086874180346516</v>
      </c>
      <c r="W49" s="32">
        <v>-3.2684245300116155E-2</v>
      </c>
      <c r="X49" s="33">
        <v>-0.13936610767291224</v>
      </c>
      <c r="Y49" s="32">
        <v>0</v>
      </c>
      <c r="Z49" s="33">
        <v>0</v>
      </c>
      <c r="AA49" s="32">
        <v>0.10121407115573477</v>
      </c>
      <c r="AB49" s="33">
        <v>0.43157830352759596</v>
      </c>
      <c r="AC49" s="32">
        <v>0</v>
      </c>
      <c r="AD49" s="33">
        <v>0</v>
      </c>
      <c r="AE49" s="32">
        <v>0.11275107719056354</v>
      </c>
      <c r="AF49" s="33">
        <v>0.48077226870895906</v>
      </c>
      <c r="AG49" s="32">
        <v>1.2499412990440995E-4</v>
      </c>
      <c r="AH49" s="33">
        <v>5.3297682742137198E-4</v>
      </c>
      <c r="AI49" s="32">
        <v>0.6178539148708424</v>
      </c>
      <c r="AJ49" s="33">
        <v>2.6345382747973174</v>
      </c>
      <c r="AK49" s="32">
        <v>0</v>
      </c>
      <c r="AL49" s="33">
        <v>0</v>
      </c>
      <c r="AM49" s="32">
        <v>0.14372015333776633</v>
      </c>
      <c r="AN49" s="33">
        <v>4.7673458552845043</v>
      </c>
      <c r="AO49" s="32">
        <v>-4.96086408796792E-3</v>
      </c>
      <c r="AP49" s="33">
        <v>-4.1082722495687563E-2</v>
      </c>
      <c r="AQ49" s="32">
        <v>1.029183937756653</v>
      </c>
      <c r="AR49" s="33">
        <v>8.523047066422448</v>
      </c>
    </row>
    <row r="50" spans="2:44" ht="17.25" customHeight="1">
      <c r="B50" s="10" t="s">
        <v>46</v>
      </c>
      <c r="C50" s="32">
        <v>0</v>
      </c>
      <c r="D50" s="33">
        <v>0</v>
      </c>
      <c r="E50" s="32">
        <v>-4.8822601890088357E-3</v>
      </c>
      <c r="F50" s="33">
        <v>-8.8066179630577057E-3</v>
      </c>
      <c r="G50" s="32">
        <v>6.0212499727434476E-3</v>
      </c>
      <c r="H50" s="33">
        <v>1.0861127043044538E-2</v>
      </c>
      <c r="I50" s="32">
        <v>0</v>
      </c>
      <c r="J50" s="33">
        <v>0</v>
      </c>
      <c r="K50" s="32">
        <v>-6.9146515203628578E-3</v>
      </c>
      <c r="L50" s="33">
        <v>-1.2472644211916961E-2</v>
      </c>
      <c r="M50" s="32">
        <v>3.2835251510210384E-5</v>
      </c>
      <c r="N50" s="33">
        <v>5.9228206727768296E-5</v>
      </c>
      <c r="O50" s="32">
        <v>-6.1555807572832855E-4</v>
      </c>
      <c r="P50" s="33">
        <v>-1.1103432830594784E-3</v>
      </c>
      <c r="Q50" s="32">
        <v>2.5022445367628432E-3</v>
      </c>
      <c r="R50" s="33">
        <v>4.5135471753490197E-3</v>
      </c>
      <c r="S50" s="32">
        <v>0</v>
      </c>
      <c r="T50" s="33">
        <v>0</v>
      </c>
      <c r="U50" s="32">
        <v>3.1538026127306829E-2</v>
      </c>
      <c r="V50" s="33">
        <v>5.6888272369710391E-2</v>
      </c>
      <c r="W50" s="32">
        <v>-1.5196463863580645E-2</v>
      </c>
      <c r="X50" s="33">
        <v>-2.7411372285576663E-2</v>
      </c>
      <c r="Y50" s="32">
        <v>-3.873373934548674E-5</v>
      </c>
      <c r="Z50" s="33">
        <v>-6.9867895501563027E-5</v>
      </c>
      <c r="AA50" s="32">
        <v>2.3698331768113867E-3</v>
      </c>
      <c r="AB50" s="33">
        <v>4.2747036447061681E-3</v>
      </c>
      <c r="AC50" s="32">
        <v>0</v>
      </c>
      <c r="AD50" s="33">
        <v>0</v>
      </c>
      <c r="AE50" s="32">
        <v>4.2530010380942729E-2</v>
      </c>
      <c r="AF50" s="33">
        <v>7.6715606889006249E-2</v>
      </c>
      <c r="AG50" s="32">
        <v>1.8917083749214747E-4</v>
      </c>
      <c r="AH50" s="33">
        <v>3.4122624175103589E-4</v>
      </c>
      <c r="AI50" s="32">
        <v>9.6182057761835749E-2</v>
      </c>
      <c r="AJ50" s="33">
        <v>0.17349313736210648</v>
      </c>
      <c r="AK50" s="32">
        <v>0</v>
      </c>
      <c r="AL50" s="33">
        <v>0</v>
      </c>
      <c r="AM50" s="32">
        <v>-6.0271680207004463E-2</v>
      </c>
      <c r="AN50" s="33">
        <v>-0.14807931596124324</v>
      </c>
      <c r="AO50" s="32">
        <v>-0.21896404438337302</v>
      </c>
      <c r="AP50" s="33">
        <v>-0.30273532119072888</v>
      </c>
      <c r="AQ50" s="32">
        <v>-0.1255179639329983</v>
      </c>
      <c r="AR50" s="33">
        <v>-0.17353863385868284</v>
      </c>
    </row>
    <row r="51" spans="2:44" ht="17.25" customHeight="1">
      <c r="B51" s="10" t="s">
        <v>47</v>
      </c>
      <c r="C51" s="32">
        <v>0</v>
      </c>
      <c r="D51" s="33">
        <v>0</v>
      </c>
      <c r="E51" s="32">
        <v>-4.5096193797252715E-3</v>
      </c>
      <c r="F51" s="33">
        <v>-8.9848188909718019E-3</v>
      </c>
      <c r="G51" s="32">
        <v>5.2651866169356465E-3</v>
      </c>
      <c r="H51" s="33">
        <v>1.0490186465186291E-2</v>
      </c>
      <c r="I51" s="32">
        <v>4.3131791676032094E-6</v>
      </c>
      <c r="J51" s="33">
        <v>8.5934378053487137E-6</v>
      </c>
      <c r="K51" s="32">
        <v>-4.6353161268992693E-3</v>
      </c>
      <c r="L51" s="33">
        <v>-9.2352529993628973E-3</v>
      </c>
      <c r="M51" s="32">
        <v>6.8382731502114602E-5</v>
      </c>
      <c r="N51" s="33">
        <v>1.3624352879548773E-4</v>
      </c>
      <c r="O51" s="32">
        <v>-3.8210791612192097E-4</v>
      </c>
      <c r="P51" s="33">
        <v>-7.612993767498466E-4</v>
      </c>
      <c r="Q51" s="32">
        <v>2.771336212824882E-3</v>
      </c>
      <c r="R51" s="33">
        <v>5.5215200799811903E-3</v>
      </c>
      <c r="S51" s="32">
        <v>0</v>
      </c>
      <c r="T51" s="33">
        <v>0</v>
      </c>
      <c r="U51" s="32">
        <v>1.9408987426617674E-2</v>
      </c>
      <c r="V51" s="33">
        <v>3.8669834902105737E-2</v>
      </c>
      <c r="W51" s="32">
        <v>-1.1899392076082593E-2</v>
      </c>
      <c r="X51" s="33">
        <v>-2.3707961518203202E-2</v>
      </c>
      <c r="Y51" s="32">
        <v>-1.3802173336596724E-4</v>
      </c>
      <c r="Z51" s="33">
        <v>-2.7499000977471155E-4</v>
      </c>
      <c r="AA51" s="32">
        <v>-1.7203404212329021E-2</v>
      </c>
      <c r="AB51" s="33">
        <v>-3.4275502684525616E-2</v>
      </c>
      <c r="AC51" s="32">
        <v>0</v>
      </c>
      <c r="AD51" s="33">
        <v>0</v>
      </c>
      <c r="AE51" s="32">
        <v>2.5982747931880379E-2</v>
      </c>
      <c r="AF51" s="33">
        <v>5.1767181396126016E-2</v>
      </c>
      <c r="AG51" s="32">
        <v>1.2568919300304238E-4</v>
      </c>
      <c r="AH51" s="33">
        <v>2.5041905770661899E-4</v>
      </c>
      <c r="AI51" s="32">
        <v>1.1095700395929553E-2</v>
      </c>
      <c r="AJ51" s="33">
        <v>2.2106712370033144E-2</v>
      </c>
      <c r="AK51" s="32">
        <v>0</v>
      </c>
      <c r="AL51" s="33">
        <v>0</v>
      </c>
      <c r="AM51" s="32">
        <v>-1.9672704315833345E-2</v>
      </c>
      <c r="AN51" s="33">
        <v>-4.1134723202463919E-2</v>
      </c>
      <c r="AO51" s="32">
        <v>-0.26916733539108639</v>
      </c>
      <c r="AP51" s="33">
        <v>-0.45317617771344954</v>
      </c>
      <c r="AQ51" s="32">
        <v>-0.26288555746358289</v>
      </c>
      <c r="AR51" s="33">
        <v>-0.4426000351577617</v>
      </c>
    </row>
    <row r="52" spans="2:44" ht="17.25" customHeight="1">
      <c r="B52" s="10" t="s">
        <v>48</v>
      </c>
      <c r="C52" s="32">
        <v>0</v>
      </c>
      <c r="D52" s="33">
        <v>0</v>
      </c>
      <c r="E52" s="32">
        <v>-4.3062029042173489E-3</v>
      </c>
      <c r="F52" s="33">
        <v>-9.5556125929614488E-3</v>
      </c>
      <c r="G52" s="32">
        <v>4.8036258750518979E-3</v>
      </c>
      <c r="H52" s="33">
        <v>1.0659411301443544E-2</v>
      </c>
      <c r="I52" s="32">
        <v>3.0681265672516389E-6</v>
      </c>
      <c r="J52" s="33">
        <v>6.8082785489309572E-6</v>
      </c>
      <c r="K52" s="32">
        <v>-3.458201806915695E-3</v>
      </c>
      <c r="L52" s="33">
        <v>-7.6738689444479924E-3</v>
      </c>
      <c r="M52" s="32">
        <v>6.7122071251146664E-5</v>
      </c>
      <c r="N52" s="33">
        <v>1.489461884589538E-4</v>
      </c>
      <c r="O52" s="32">
        <v>-3.1823173253286985E-4</v>
      </c>
      <c r="P52" s="33">
        <v>-7.06167177559891E-4</v>
      </c>
      <c r="Q52" s="32">
        <v>2.8977632197753067E-3</v>
      </c>
      <c r="R52" s="33">
        <v>6.4302364124988465E-3</v>
      </c>
      <c r="S52" s="32">
        <v>0</v>
      </c>
      <c r="T52" s="33">
        <v>0</v>
      </c>
      <c r="U52" s="32">
        <v>1.350324456243901E-2</v>
      </c>
      <c r="V52" s="33">
        <v>2.9964164870241561E-2</v>
      </c>
      <c r="W52" s="32">
        <v>-1.0315566773917872E-2</v>
      </c>
      <c r="X52" s="33">
        <v>-2.2890598042151655E-2</v>
      </c>
      <c r="Y52" s="32">
        <v>-1.8408759403665265E-4</v>
      </c>
      <c r="Z52" s="33">
        <v>-4.0849671297760182E-4</v>
      </c>
      <c r="AA52" s="32">
        <v>-2.6701383705292736E-2</v>
      </c>
      <c r="AB52" s="33">
        <v>-5.9251290303554249E-2</v>
      </c>
      <c r="AC52" s="32">
        <v>0</v>
      </c>
      <c r="AD52" s="33">
        <v>0</v>
      </c>
      <c r="AE52" s="32">
        <v>1.7418236612986471E-2</v>
      </c>
      <c r="AF52" s="33">
        <v>3.865166710171275E-2</v>
      </c>
      <c r="AG52" s="32">
        <v>8.8029179315163297E-5</v>
      </c>
      <c r="AH52" s="33">
        <v>1.9533978150132469E-4</v>
      </c>
      <c r="AI52" s="32">
        <v>-2.692901825384586E-2</v>
      </c>
      <c r="AJ52" s="33">
        <v>-5.9756419208794043E-2</v>
      </c>
      <c r="AK52" s="32">
        <v>0</v>
      </c>
      <c r="AL52" s="33">
        <v>0</v>
      </c>
      <c r="AM52" s="32">
        <v>4.8055861189624238E-3</v>
      </c>
      <c r="AN52" s="33">
        <v>1.4740981807654485E-2</v>
      </c>
      <c r="AO52" s="32">
        <v>-0.29572365527698385</v>
      </c>
      <c r="AP52" s="33">
        <v>-0.61410088231218163</v>
      </c>
      <c r="AQ52" s="32">
        <v>-0.32434967228139422</v>
      </c>
      <c r="AR52" s="33">
        <v>-0.67354577955256811</v>
      </c>
    </row>
    <row r="53" spans="2:44" ht="17.25" customHeight="1">
      <c r="B53" s="10" t="s">
        <v>49</v>
      </c>
      <c r="C53" s="32">
        <v>0</v>
      </c>
      <c r="D53" s="33">
        <v>0</v>
      </c>
      <c r="E53" s="32">
        <v>-3.9576939878062101E-3</v>
      </c>
      <c r="F53" s="33">
        <v>-1.1354689258630479E-2</v>
      </c>
      <c r="G53" s="32">
        <v>3.6121903112031895E-3</v>
      </c>
      <c r="H53" s="33">
        <v>1.0363433517881049E-2</v>
      </c>
      <c r="I53" s="32">
        <v>4.7976989444586948E-6</v>
      </c>
      <c r="J53" s="33">
        <v>1.3764677319727525E-5</v>
      </c>
      <c r="K53" s="32">
        <v>-2.5111033556796114E-3</v>
      </c>
      <c r="L53" s="33">
        <v>-7.204396900795107E-3</v>
      </c>
      <c r="M53" s="32">
        <v>6.5197667874161702E-5</v>
      </c>
      <c r="N53" s="33">
        <v>1.8705318333855914E-4</v>
      </c>
      <c r="O53" s="32">
        <v>-2.0827053403904561E-4</v>
      </c>
      <c r="P53" s="33">
        <v>-5.9753159365794062E-4</v>
      </c>
      <c r="Q53" s="32">
        <v>2.9134717712913094E-3</v>
      </c>
      <c r="R53" s="33">
        <v>8.3587985146733601E-3</v>
      </c>
      <c r="S53" s="32">
        <v>0</v>
      </c>
      <c r="T53" s="33">
        <v>0</v>
      </c>
      <c r="U53" s="32">
        <v>1.1737512980349529E-2</v>
      </c>
      <c r="V53" s="33">
        <v>3.3675118129809611E-2</v>
      </c>
      <c r="W53" s="32">
        <v>-9.6904795537711141E-3</v>
      </c>
      <c r="X53" s="33">
        <v>-2.7802145501697684E-2</v>
      </c>
      <c r="Y53" s="32">
        <v>-2.5427804405531163E-4</v>
      </c>
      <c r="Z53" s="33">
        <v>-7.2952789792202211E-4</v>
      </c>
      <c r="AA53" s="32">
        <v>-3.3475435614756299E-2</v>
      </c>
      <c r="AB53" s="33">
        <v>-9.6041576325498035E-2</v>
      </c>
      <c r="AC53" s="32">
        <v>0</v>
      </c>
      <c r="AD53" s="33">
        <v>0</v>
      </c>
      <c r="AE53" s="32">
        <v>9.4297582215651099E-3</v>
      </c>
      <c r="AF53" s="33">
        <v>2.7054131703912354E-2</v>
      </c>
      <c r="AG53" s="32">
        <v>1.6164603855672866E-5</v>
      </c>
      <c r="AH53" s="33">
        <v>4.6376514792001444E-5</v>
      </c>
      <c r="AI53" s="32">
        <v>-2.7036312730959966E-2</v>
      </c>
      <c r="AJ53" s="33">
        <v>-7.7567626679842405E-2</v>
      </c>
      <c r="AK53" s="32">
        <v>0</v>
      </c>
      <c r="AL53" s="33">
        <v>0</v>
      </c>
      <c r="AM53" s="32">
        <v>-2.4897676693179438E-2</v>
      </c>
      <c r="AN53" s="33">
        <v>-7.2384189703893487E-2</v>
      </c>
      <c r="AO53" s="32">
        <v>-0.32034207638016388</v>
      </c>
      <c r="AP53" s="33">
        <v>-0.92317534602903373</v>
      </c>
      <c r="AQ53" s="32">
        <v>-0.39459423363932744</v>
      </c>
      <c r="AR53" s="33">
        <v>-1.1371583536492442</v>
      </c>
    </row>
    <row r="54" spans="2:44" ht="17.25" customHeight="1">
      <c r="B54" s="10" t="s">
        <v>50</v>
      </c>
      <c r="C54" s="32">
        <v>0</v>
      </c>
      <c r="D54" s="33">
        <v>0</v>
      </c>
      <c r="E54" s="32">
        <v>-4.445053454112835E-3</v>
      </c>
      <c r="F54" s="33">
        <v>-3.1106706444305132E-2</v>
      </c>
      <c r="G54" s="32">
        <v>-5.0384127657632227E-4</v>
      </c>
      <c r="H54" s="33">
        <v>-3.525906459118211E-3</v>
      </c>
      <c r="I54" s="32">
        <v>0</v>
      </c>
      <c r="J54" s="33">
        <v>0</v>
      </c>
      <c r="K54" s="32">
        <v>-1.0506107298082323E-2</v>
      </c>
      <c r="L54" s="33">
        <v>-7.3522264460383013E-2</v>
      </c>
      <c r="M54" s="32">
        <v>-1.2974122966302737E-5</v>
      </c>
      <c r="N54" s="33">
        <v>-9.0793561572155568E-5</v>
      </c>
      <c r="O54" s="32">
        <v>-7.8179464268479659E-4</v>
      </c>
      <c r="P54" s="33">
        <v>-5.4710380203033537E-3</v>
      </c>
      <c r="Q54" s="32">
        <v>4.7389871709893061E-3</v>
      </c>
      <c r="R54" s="33">
        <v>3.3163669299611342E-2</v>
      </c>
      <c r="S54" s="32">
        <v>0</v>
      </c>
      <c r="T54" s="33">
        <v>0</v>
      </c>
      <c r="U54" s="32">
        <v>3.0109788099406676E-2</v>
      </c>
      <c r="V54" s="33">
        <v>0.21070980342021883</v>
      </c>
      <c r="W54" s="32">
        <v>-2.0155241999086915E-3</v>
      </c>
      <c r="X54" s="33">
        <v>-1.4104739181469483E-2</v>
      </c>
      <c r="Y54" s="32">
        <v>-6.85422521891077E-5</v>
      </c>
      <c r="Z54" s="33">
        <v>-4.796621097789E-4</v>
      </c>
      <c r="AA54" s="32">
        <v>0.1507151966650413</v>
      </c>
      <c r="AB54" s="33">
        <v>1.0547124860821029</v>
      </c>
      <c r="AC54" s="32">
        <v>0</v>
      </c>
      <c r="AD54" s="33">
        <v>0</v>
      </c>
      <c r="AE54" s="32">
        <v>6.971772702281176E-2</v>
      </c>
      <c r="AF54" s="33">
        <v>0.48788814147020254</v>
      </c>
      <c r="AG54" s="32">
        <v>6.8496547060092894E-5</v>
      </c>
      <c r="AH54" s="33">
        <v>4.7934226300050398E-4</v>
      </c>
      <c r="AI54" s="32">
        <v>0.72568715858201482</v>
      </c>
      <c r="AJ54" s="33">
        <v>5.0783950396650894</v>
      </c>
      <c r="AK54" s="32">
        <v>0</v>
      </c>
      <c r="AL54" s="33">
        <v>0</v>
      </c>
      <c r="AM54" s="32">
        <v>-7.1948570071440177E-2</v>
      </c>
      <c r="AN54" s="33">
        <v>-1.5897120202756723</v>
      </c>
      <c r="AO54" s="32">
        <v>-5.2301543372501591E-4</v>
      </c>
      <c r="AP54" s="33">
        <v>-3.0223080334899066E-3</v>
      </c>
      <c r="AQ54" s="32">
        <v>0.89023193133563838</v>
      </c>
      <c r="AR54" s="33">
        <v>5.1443130436541331</v>
      </c>
    </row>
    <row r="55" spans="2:44" ht="17.25" customHeight="1">
      <c r="B55" s="10" t="s">
        <v>51</v>
      </c>
      <c r="C55" s="32">
        <v>0</v>
      </c>
      <c r="D55" s="33">
        <v>0</v>
      </c>
      <c r="E55" s="32">
        <v>-3.0535785616792044E-3</v>
      </c>
      <c r="F55" s="33">
        <v>-1.1858273226516669E-2</v>
      </c>
      <c r="G55" s="32">
        <v>-7.9814064729466505E-4</v>
      </c>
      <c r="H55" s="33">
        <v>-3.0995010207313101E-3</v>
      </c>
      <c r="I55" s="32">
        <v>5.5595390637819264E-6</v>
      </c>
      <c r="J55" s="33">
        <v>2.158992536127613E-5</v>
      </c>
      <c r="K55" s="32">
        <v>5.1363169525819874E-4</v>
      </c>
      <c r="L55" s="33">
        <v>1.994638374989588E-3</v>
      </c>
      <c r="M55" s="32">
        <v>7.6391843546463889E-6</v>
      </c>
      <c r="N55" s="33">
        <v>2.9666024134122893E-5</v>
      </c>
      <c r="O55" s="32">
        <v>-9.9012551961874529E-5</v>
      </c>
      <c r="P55" s="33">
        <v>-3.8450554662450287E-4</v>
      </c>
      <c r="Q55" s="32">
        <v>3.7005999133011835E-3</v>
      </c>
      <c r="R55" s="33">
        <v>1.4370917265615013E-2</v>
      </c>
      <c r="S55" s="32">
        <v>0</v>
      </c>
      <c r="T55" s="33">
        <v>0</v>
      </c>
      <c r="U55" s="32">
        <v>-5.8245755632778673E-3</v>
      </c>
      <c r="V55" s="33">
        <v>-2.2619168645150456E-2</v>
      </c>
      <c r="W55" s="32">
        <v>-2.1650304386112706E-3</v>
      </c>
      <c r="X55" s="33">
        <v>-8.4076836296165247E-3</v>
      </c>
      <c r="Y55" s="32">
        <v>-1.6493299223141467E-4</v>
      </c>
      <c r="Z55" s="33">
        <v>-6.4050111907709706E-4</v>
      </c>
      <c r="AA55" s="32">
        <v>-3.7278203834307799E-2</v>
      </c>
      <c r="AB55" s="33">
        <v>-0.14476625294942291</v>
      </c>
      <c r="AC55" s="32">
        <v>0</v>
      </c>
      <c r="AD55" s="33">
        <v>0</v>
      </c>
      <c r="AE55" s="32">
        <v>-1.1133903510919585E-2</v>
      </c>
      <c r="AF55" s="33">
        <v>-4.3237423646814488E-2</v>
      </c>
      <c r="AG55" s="32">
        <v>-6.0753236198918259E-5</v>
      </c>
      <c r="AH55" s="33">
        <v>-2.3592924160587003E-4</v>
      </c>
      <c r="AI55" s="32">
        <v>-5.8580353822394571E-2</v>
      </c>
      <c r="AJ55" s="33">
        <v>-0.22749106574482436</v>
      </c>
      <c r="AK55" s="32">
        <v>0</v>
      </c>
      <c r="AL55" s="33">
        <v>0</v>
      </c>
      <c r="AM55" s="32">
        <v>1.0576415279849982E-2</v>
      </c>
      <c r="AN55" s="33">
        <v>8.0725126355927657E-2</v>
      </c>
      <c r="AO55" s="32">
        <v>-0.39190333524810361</v>
      </c>
      <c r="AP55" s="33">
        <v>-1.3730028673533612</v>
      </c>
      <c r="AQ55" s="32">
        <v>-0.49625797479515299</v>
      </c>
      <c r="AR55" s="33">
        <v>-1.7386012341777177</v>
      </c>
    </row>
    <row r="56" spans="2:44" ht="17.25" customHeight="1">
      <c r="B56" s="10" t="s">
        <v>52</v>
      </c>
      <c r="C56" s="32">
        <v>0</v>
      </c>
      <c r="D56" s="33">
        <v>0</v>
      </c>
      <c r="E56" s="32">
        <v>-3.0227037494542364E-3</v>
      </c>
      <c r="F56" s="33">
        <v>-1.1177216195647155E-2</v>
      </c>
      <c r="G56" s="32">
        <v>-7.9828916167179464E-4</v>
      </c>
      <c r="H56" s="33">
        <v>-2.9518772880918753E-3</v>
      </c>
      <c r="I56" s="32">
        <v>6.0330046980361374E-6</v>
      </c>
      <c r="J56" s="33">
        <v>2.2308569878504159E-5</v>
      </c>
      <c r="K56" s="32">
        <v>4.0162803308463335E-4</v>
      </c>
      <c r="L56" s="33">
        <v>1.485121840614223E-3</v>
      </c>
      <c r="M56" s="32">
        <v>5.4310255631628834E-6</v>
      </c>
      <c r="N56" s="33">
        <v>2.0082598863435663E-5</v>
      </c>
      <c r="O56" s="32">
        <v>-8.1977399025046083E-5</v>
      </c>
      <c r="P56" s="33">
        <v>-3.0313229082645776E-4</v>
      </c>
      <c r="Q56" s="32">
        <v>3.6305631468430688E-3</v>
      </c>
      <c r="R56" s="33">
        <v>1.3424930978280347E-2</v>
      </c>
      <c r="S56" s="32">
        <v>0</v>
      </c>
      <c r="T56" s="33">
        <v>0</v>
      </c>
      <c r="U56" s="32">
        <v>-5.1197699628416915E-3</v>
      </c>
      <c r="V56" s="33">
        <v>-1.8931652086973116E-2</v>
      </c>
      <c r="W56" s="32">
        <v>-5.0727966206884911E-3</v>
      </c>
      <c r="X56" s="33">
        <v>-1.8757956202693826E-2</v>
      </c>
      <c r="Y56" s="32">
        <v>-1.5752845600336407E-4</v>
      </c>
      <c r="Z56" s="33">
        <v>-5.8250154684680311E-4</v>
      </c>
      <c r="AA56" s="32">
        <v>-4.7649758542598897E-2</v>
      </c>
      <c r="AB56" s="33">
        <v>-0.17619710598405325</v>
      </c>
      <c r="AC56" s="32">
        <v>0</v>
      </c>
      <c r="AD56" s="33">
        <v>0</v>
      </c>
      <c r="AE56" s="32">
        <v>-1.2396809460712754E-2</v>
      </c>
      <c r="AF56" s="33">
        <v>-4.5840357164886658E-2</v>
      </c>
      <c r="AG56" s="32">
        <v>-5.9185678253803609E-5</v>
      </c>
      <c r="AH56" s="33">
        <v>-2.1885410425914742E-4</v>
      </c>
      <c r="AI56" s="32">
        <v>-6.7630278949940115E-2</v>
      </c>
      <c r="AJ56" s="33">
        <v>-0.2500801639366248</v>
      </c>
      <c r="AK56" s="32">
        <v>0</v>
      </c>
      <c r="AL56" s="33">
        <v>0</v>
      </c>
      <c r="AM56" s="32">
        <v>-4.0958566932779106E-2</v>
      </c>
      <c r="AN56" s="33">
        <v>-0.1694055221658437</v>
      </c>
      <c r="AO56" s="32">
        <v>-0.36667565477821706</v>
      </c>
      <c r="AP56" s="33">
        <v>-1.3926678852631742</v>
      </c>
      <c r="AQ56" s="32">
        <v>-0.54557966448199746</v>
      </c>
      <c r="AR56" s="33">
        <v>-2.0721617802422845</v>
      </c>
    </row>
    <row r="57" spans="2:44" ht="17.25" customHeight="1">
      <c r="B57" s="10" t="s">
        <v>53</v>
      </c>
      <c r="C57" s="32">
        <v>0</v>
      </c>
      <c r="D57" s="33">
        <v>0</v>
      </c>
      <c r="E57" s="32">
        <v>-3.0335424981099424E-3</v>
      </c>
      <c r="F57" s="33">
        <v>-1.1213118516989251E-2</v>
      </c>
      <c r="G57" s="32">
        <v>-7.9284605330509628E-4</v>
      </c>
      <c r="H57" s="33">
        <v>-2.9306583860204682E-3</v>
      </c>
      <c r="I57" s="32">
        <v>5.4322328674194509E-6</v>
      </c>
      <c r="J57" s="33">
        <v>2.0079583849863525E-5</v>
      </c>
      <c r="K57" s="32">
        <v>1.3509754483187475E-4</v>
      </c>
      <c r="L57" s="33">
        <v>4.9937153756651753E-4</v>
      </c>
      <c r="M57" s="32">
        <v>-5.6120729552411319E-6</v>
      </c>
      <c r="N57" s="33">
        <v>-2.0744340721634558E-5</v>
      </c>
      <c r="O57" s="32">
        <v>-1.0721326692131328E-4</v>
      </c>
      <c r="P57" s="33">
        <v>-3.9630071750451634E-4</v>
      </c>
      <c r="Q57" s="32">
        <v>3.6156739990323983E-3</v>
      </c>
      <c r="R57" s="33">
        <v>1.3364896353094124E-2</v>
      </c>
      <c r="S57" s="32">
        <v>0</v>
      </c>
      <c r="T57" s="33">
        <v>0</v>
      </c>
      <c r="U57" s="32">
        <v>-4.0746789741010758E-3</v>
      </c>
      <c r="V57" s="33">
        <v>-1.5061552057947125E-2</v>
      </c>
      <c r="W57" s="32">
        <v>-6.2743692574865895E-3</v>
      </c>
      <c r="X57" s="33">
        <v>-2.319243793267578E-2</v>
      </c>
      <c r="Y57" s="32">
        <v>-1.5282681800343756E-4</v>
      </c>
      <c r="Z57" s="33">
        <v>-5.6490562565603142E-4</v>
      </c>
      <c r="AA57" s="32">
        <v>-4.8328660870861295E-2</v>
      </c>
      <c r="AB57" s="33">
        <v>-0.17864097913577259</v>
      </c>
      <c r="AC57" s="32">
        <v>0</v>
      </c>
      <c r="AD57" s="33">
        <v>0</v>
      </c>
      <c r="AE57" s="32">
        <v>-1.127993897722035E-2</v>
      </c>
      <c r="AF57" s="33">
        <v>-4.1694913684176438E-2</v>
      </c>
      <c r="AG57" s="32">
        <v>-5.6066636629048539E-5</v>
      </c>
      <c r="AH57" s="33">
        <v>-2.0724345934208799E-4</v>
      </c>
      <c r="AI57" s="32">
        <v>-5.6874415912452236E-2</v>
      </c>
      <c r="AJ57" s="33">
        <v>-0.21022931658554311</v>
      </c>
      <c r="AK57" s="32">
        <v>0</v>
      </c>
      <c r="AL57" s="33">
        <v>0</v>
      </c>
      <c r="AM57" s="32">
        <v>-4.3441387268428389E-2</v>
      </c>
      <c r="AN57" s="33">
        <v>-0.16466322130378064</v>
      </c>
      <c r="AO57" s="32">
        <v>-0.35770977569767204</v>
      </c>
      <c r="AP57" s="33">
        <v>-1.3307975813630606</v>
      </c>
      <c r="AQ57" s="32">
        <v>-0.52837513052741436</v>
      </c>
      <c r="AR57" s="33">
        <v>-1.9657286256346798</v>
      </c>
    </row>
    <row r="58" spans="2:44" ht="17.25" customHeight="1">
      <c r="B58" s="10" t="s">
        <v>54</v>
      </c>
      <c r="C58" s="32">
        <v>0</v>
      </c>
      <c r="D58" s="33">
        <v>0</v>
      </c>
      <c r="E58" s="32">
        <v>-3.0295381755454098E-3</v>
      </c>
      <c r="F58" s="33">
        <v>-1.1041327454986316E-2</v>
      </c>
      <c r="G58" s="32">
        <v>-7.9244131626776682E-4</v>
      </c>
      <c r="H58" s="33">
        <v>-2.8880983023755746E-3</v>
      </c>
      <c r="I58" s="32">
        <v>5.6965127978036989E-6</v>
      </c>
      <c r="J58" s="33">
        <v>2.0761271028568729E-5</v>
      </c>
      <c r="K58" s="32">
        <v>1.1767216929825519E-4</v>
      </c>
      <c r="L58" s="33">
        <v>4.2886304059441827E-4</v>
      </c>
      <c r="M58" s="32">
        <v>-1.2517181935400856E-7</v>
      </c>
      <c r="N58" s="33">
        <v>-4.5619594990498058E-7</v>
      </c>
      <c r="O58" s="32">
        <v>-1.6058191579537695E-4</v>
      </c>
      <c r="P58" s="33">
        <v>-5.8525009849930143E-4</v>
      </c>
      <c r="Q58" s="32">
        <v>3.6054124210761485E-3</v>
      </c>
      <c r="R58" s="33">
        <v>1.3140134517106272E-2</v>
      </c>
      <c r="S58" s="32">
        <v>0</v>
      </c>
      <c r="T58" s="33">
        <v>0</v>
      </c>
      <c r="U58" s="32">
        <v>-3.9568410352907035E-3</v>
      </c>
      <c r="V58" s="33">
        <v>-1.4420936468346746E-2</v>
      </c>
      <c r="W58" s="32">
        <v>-6.8349812396021337E-3</v>
      </c>
      <c r="X58" s="33">
        <v>-2.491048524303574E-2</v>
      </c>
      <c r="Y58" s="32">
        <v>-1.4854752603477017E-4</v>
      </c>
      <c r="Z58" s="33">
        <v>-5.4139006757480956E-4</v>
      </c>
      <c r="AA58" s="32">
        <v>-5.0188420657656718E-2</v>
      </c>
      <c r="AB58" s="33">
        <v>-0.18291460771245616</v>
      </c>
      <c r="AC58" s="32">
        <v>0</v>
      </c>
      <c r="AD58" s="33">
        <v>0</v>
      </c>
      <c r="AE58" s="32">
        <v>-1.1587764843643988E-2</v>
      </c>
      <c r="AF58" s="33">
        <v>-4.2232280531345534E-2</v>
      </c>
      <c r="AG58" s="32">
        <v>-5.8108809554147101E-5</v>
      </c>
      <c r="AH58" s="33">
        <v>-2.1178092406515248E-4</v>
      </c>
      <c r="AI58" s="32">
        <v>-5.7136373039413213E-2</v>
      </c>
      <c r="AJ58" s="33">
        <v>-0.2082368228302176</v>
      </c>
      <c r="AK58" s="32">
        <v>0</v>
      </c>
      <c r="AL58" s="33">
        <v>0</v>
      </c>
      <c r="AM58" s="32">
        <v>-1.6407725635815273E-3</v>
      </c>
      <c r="AN58" s="33">
        <v>3.7613805217313612E-3</v>
      </c>
      <c r="AO58" s="32">
        <v>-0.38925535789123111</v>
      </c>
      <c r="AP58" s="33">
        <v>-1.3898952919860312</v>
      </c>
      <c r="AQ58" s="32">
        <v>-0.52106107308226401</v>
      </c>
      <c r="AR58" s="33">
        <v>-1.8605275884644235</v>
      </c>
    </row>
    <row r="59" spans="2:44">
      <c r="B59" s="10" t="s">
        <v>39</v>
      </c>
      <c r="C59" s="32">
        <v>0</v>
      </c>
      <c r="D59" s="33">
        <v>0</v>
      </c>
      <c r="E59" s="32">
        <v>-1.8864148202436426E-2</v>
      </c>
      <c r="F59" s="33">
        <v>-7.5053221702010564E-2</v>
      </c>
      <c r="G59" s="32">
        <v>2.8873558924781384E-2</v>
      </c>
      <c r="H59" s="33">
        <v>0.11487683387834036</v>
      </c>
      <c r="I59" s="32">
        <v>-8.5428651629060326E-4</v>
      </c>
      <c r="J59" s="33">
        <v>-3.3988789006604847E-3</v>
      </c>
      <c r="K59" s="32">
        <v>-1.0995538191993504E-3</v>
      </c>
      <c r="L59" s="33">
        <v>-4.3747035742125462E-3</v>
      </c>
      <c r="M59" s="32">
        <v>-2.0892768856439758E-3</v>
      </c>
      <c r="N59" s="33">
        <v>-8.31243264272441E-3</v>
      </c>
      <c r="O59" s="32">
        <v>2.5134361689782558E-4</v>
      </c>
      <c r="P59" s="33">
        <v>9.9999999999944578E-4</v>
      </c>
      <c r="Q59" s="32">
        <v>-1.6049346587747593E-3</v>
      </c>
      <c r="R59" s="33">
        <v>-6.3854204000950432E-3</v>
      </c>
      <c r="S59" s="32">
        <v>0</v>
      </c>
      <c r="T59" s="33">
        <v>0</v>
      </c>
      <c r="U59" s="32">
        <v>6.600220801325607E-3</v>
      </c>
      <c r="V59" s="33">
        <v>2.6259751024438671E-2</v>
      </c>
      <c r="W59" s="32">
        <v>-9.0014788358732112E-3</v>
      </c>
      <c r="X59" s="33">
        <v>-3.5813437185967523E-2</v>
      </c>
      <c r="Y59" s="32">
        <v>-2.8242486828777835E-4</v>
      </c>
      <c r="Z59" s="33">
        <v>-1.123660396764592E-3</v>
      </c>
      <c r="AA59" s="32">
        <v>-4.0162088186275868E-2</v>
      </c>
      <c r="AB59" s="33">
        <v>-0.15978956888553997</v>
      </c>
      <c r="AC59" s="32">
        <v>0</v>
      </c>
      <c r="AD59" s="33">
        <v>0</v>
      </c>
      <c r="AE59" s="32">
        <v>-1.1633131722771362E-3</v>
      </c>
      <c r="AF59" s="33">
        <v>-4.6283776235656049E-3</v>
      </c>
      <c r="AG59" s="32">
        <v>-3.3774857169155403E-5</v>
      </c>
      <c r="AH59" s="33">
        <v>-1.3437722264830754E-4</v>
      </c>
      <c r="AI59" s="32">
        <v>-1.3204640782387811E-2</v>
      </c>
      <c r="AJ59" s="33">
        <v>-5.2536208976982302E-2</v>
      </c>
      <c r="AK59" s="32">
        <v>0</v>
      </c>
      <c r="AL59" s="33">
        <v>0</v>
      </c>
      <c r="AM59" s="32">
        <v>-3.439695622358685E-3</v>
      </c>
      <c r="AN59" s="33">
        <v>-1.2191329826400921E-2</v>
      </c>
      <c r="AO59" s="32">
        <v>-0.35551838281497317</v>
      </c>
      <c r="AP59" s="33">
        <v>-1.4049999999999998</v>
      </c>
      <c r="AQ59" s="32">
        <v>-0.41159287587894311</v>
      </c>
      <c r="AR59" s="33">
        <v>-1.6266050324347936</v>
      </c>
    </row>
    <row r="61" spans="2:44">
      <c r="E61" s="4"/>
      <c r="G61" s="4"/>
      <c r="I61" s="4"/>
      <c r="K61" s="4"/>
      <c r="M61" s="4"/>
      <c r="O61" s="4"/>
      <c r="Q61" s="4"/>
      <c r="S61" s="4"/>
      <c r="U61" s="4"/>
      <c r="W61" s="4"/>
      <c r="Y61" s="4"/>
      <c r="AA61" s="4"/>
      <c r="AC61" s="4"/>
      <c r="AE61" s="4"/>
      <c r="AG61" s="4"/>
      <c r="AI61" s="4"/>
      <c r="AK61" s="4"/>
      <c r="AO61" s="4"/>
      <c r="AQ61" s="4"/>
    </row>
    <row r="62" spans="2:44" ht="147.75" customHeight="1">
      <c r="B62" s="5" t="s">
        <v>4</v>
      </c>
      <c r="C62" s="55" t="s">
        <v>86</v>
      </c>
      <c r="D62" s="56"/>
      <c r="E62" s="55" t="s">
        <v>70</v>
      </c>
      <c r="F62" s="56"/>
      <c r="G62" s="55" t="s">
        <v>71</v>
      </c>
      <c r="H62" s="56"/>
      <c r="I62" s="55" t="s">
        <v>73</v>
      </c>
      <c r="J62" s="56"/>
      <c r="K62" s="55" t="s">
        <v>72</v>
      </c>
      <c r="L62" s="56"/>
      <c r="M62" s="55" t="s">
        <v>72</v>
      </c>
      <c r="N62" s="56"/>
      <c r="O62" s="55" t="s">
        <v>81</v>
      </c>
      <c r="P62" s="56"/>
      <c r="Q62" s="55" t="s">
        <v>82</v>
      </c>
      <c r="R62" s="56"/>
      <c r="S62" s="55" t="s">
        <v>17</v>
      </c>
      <c r="T62" s="56"/>
      <c r="U62" s="55" t="s">
        <v>79</v>
      </c>
      <c r="V62" s="56"/>
      <c r="W62" s="55" t="s">
        <v>79</v>
      </c>
      <c r="X62" s="56"/>
      <c r="Y62" s="55" t="s">
        <v>80</v>
      </c>
      <c r="Z62" s="56"/>
      <c r="AA62" s="55" t="s">
        <v>74</v>
      </c>
      <c r="AB62" s="56"/>
      <c r="AC62" s="55" t="s">
        <v>75</v>
      </c>
      <c r="AD62" s="56"/>
      <c r="AE62" s="55" t="s">
        <v>84</v>
      </c>
      <c r="AF62" s="56"/>
      <c r="AG62" s="55" t="s">
        <v>76</v>
      </c>
      <c r="AH62" s="56"/>
      <c r="AI62" s="55" t="s">
        <v>83</v>
      </c>
      <c r="AJ62" s="56"/>
      <c r="AK62" s="55" t="s">
        <v>77</v>
      </c>
      <c r="AL62" s="56"/>
      <c r="AM62" s="55" t="s">
        <v>77</v>
      </c>
      <c r="AN62" s="56"/>
      <c r="AO62" s="55" t="s">
        <v>78</v>
      </c>
      <c r="AP62" s="56"/>
      <c r="AQ62" s="55"/>
      <c r="AR62" s="56"/>
    </row>
  </sheetData>
  <customSheetViews>
    <customSheetView guid="{7054AD83-FA57-4245-B815-A602C0B540A7}" scale="90" showGridLines="0" fitToPage="1">
      <pane xSplit="2" ySplit="6" topLeftCell="AU7" activePane="bottomRight" state="frozen"/>
      <selection pane="bottomRight" activeCell="BG7" sqref="BG7"/>
      <pageMargins left="0.25" right="0.34" top="0.74803149606299213" bottom="0.74803149606299213" header="0.31496062992125984" footer="0.31496062992125984"/>
      <pageSetup paperSize="8" scale="31" orientation="landscape" r:id="rId1"/>
    </customSheetView>
  </customSheetViews>
  <mergeCells count="63">
    <mergeCell ref="AM4:AN4"/>
    <mergeCell ref="AM33:AN33"/>
    <mergeCell ref="AM62:AN62"/>
    <mergeCell ref="AO4:AP4"/>
    <mergeCell ref="AQ4:AR4"/>
    <mergeCell ref="AO33:AP33"/>
    <mergeCell ref="AQ33:AR33"/>
    <mergeCell ref="AO62:AP62"/>
    <mergeCell ref="AQ62:AR62"/>
    <mergeCell ref="AI62:AJ62"/>
    <mergeCell ref="Q62:R62"/>
    <mergeCell ref="S62:T62"/>
    <mergeCell ref="AG62:AH62"/>
    <mergeCell ref="AK62:AL62"/>
    <mergeCell ref="AE62:AF62"/>
    <mergeCell ref="W62:X62"/>
    <mergeCell ref="Y62:Z62"/>
    <mergeCell ref="AA62:AB62"/>
    <mergeCell ref="AC62:AD62"/>
    <mergeCell ref="U62:V62"/>
    <mergeCell ref="W4:X4"/>
    <mergeCell ref="AE4:AF4"/>
    <mergeCell ref="Y33:Z33"/>
    <mergeCell ref="Y4:Z4"/>
    <mergeCell ref="AA4:AB4"/>
    <mergeCell ref="AA33:AB33"/>
    <mergeCell ref="AC4:AD4"/>
    <mergeCell ref="AC33:AD33"/>
    <mergeCell ref="AE33:AF33"/>
    <mergeCell ref="W33:X33"/>
    <mergeCell ref="AK33:AL33"/>
    <mergeCell ref="AI33:AJ33"/>
    <mergeCell ref="AG33:AH33"/>
    <mergeCell ref="AK4:AL4"/>
    <mergeCell ref="AI4:AJ4"/>
    <mergeCell ref="AG4:AH4"/>
    <mergeCell ref="E4:F4"/>
    <mergeCell ref="K4:L4"/>
    <mergeCell ref="G4:H4"/>
    <mergeCell ref="I4:J4"/>
    <mergeCell ref="E62:F62"/>
    <mergeCell ref="E33:F33"/>
    <mergeCell ref="K33:L33"/>
    <mergeCell ref="G62:H62"/>
    <mergeCell ref="I62:J62"/>
    <mergeCell ref="G33:H33"/>
    <mergeCell ref="K62:L62"/>
    <mergeCell ref="C4:D4"/>
    <mergeCell ref="C33:D33"/>
    <mergeCell ref="C62:D62"/>
    <mergeCell ref="U4:V4"/>
    <mergeCell ref="O4:P4"/>
    <mergeCell ref="M4:N4"/>
    <mergeCell ref="I33:J33"/>
    <mergeCell ref="O33:P33"/>
    <mergeCell ref="U33:V33"/>
    <mergeCell ref="M62:N62"/>
    <mergeCell ref="O62:P62"/>
    <mergeCell ref="M33:N33"/>
    <mergeCell ref="S4:T4"/>
    <mergeCell ref="Q33:R33"/>
    <mergeCell ref="S33:T33"/>
    <mergeCell ref="Q4:R4"/>
  </mergeCells>
  <conditionalFormatting sqref="AK36:AK59 AI36:AI59 AG36:AG59 AE36:AE59 AC36:AC59 AA36:AA59 Y36:Y59 W36:W59 U36:U59 S36:S59 Q36:Q59 O36:O59 M36:M59 K36:K59 I36:I59 G36:G59 E36:E59">
    <cfRule type="cellIs" dxfId="25" priority="243" operator="between">
      <formula>-0.03</formula>
      <formula>-0.05</formula>
    </cfRule>
    <cfRule type="cellIs" dxfId="24" priority="244" operator="between">
      <formula>0.03</formula>
      <formula>0.05</formula>
    </cfRule>
    <cfRule type="cellIs" dxfId="23" priority="245" operator="lessThan">
      <formula>-0.05</formula>
    </cfRule>
    <cfRule type="cellIs" dxfId="22" priority="246" operator="greaterThan">
      <formula>0.05</formula>
    </cfRule>
  </conditionalFormatting>
  <conditionalFormatting sqref="AM36:AM59">
    <cfRule type="cellIs" dxfId="21" priority="13" operator="between">
      <formula>-0.03</formula>
      <formula>-0.05</formula>
    </cfRule>
    <cfRule type="cellIs" dxfId="20" priority="14" operator="between">
      <formula>0.03</formula>
      <formula>0.05</formula>
    </cfRule>
    <cfRule type="cellIs" dxfId="19" priority="15" operator="lessThan">
      <formula>-0.05</formula>
    </cfRule>
    <cfRule type="cellIs" dxfId="18" priority="16" operator="greaterThan">
      <formula>0.05</formula>
    </cfRule>
  </conditionalFormatting>
  <conditionalFormatting sqref="AO36:AO59">
    <cfRule type="cellIs" dxfId="17" priority="9" operator="between">
      <formula>-0.03</formula>
      <formula>-0.05</formula>
    </cfRule>
    <cfRule type="cellIs" dxfId="16" priority="10" operator="between">
      <formula>0.03</formula>
      <formula>0.05</formula>
    </cfRule>
    <cfRule type="cellIs" dxfId="15" priority="11" operator="lessThan">
      <formula>-0.05</formula>
    </cfRule>
    <cfRule type="cellIs" dxfId="14" priority="12" operator="greaterThan">
      <formula>0.05</formula>
    </cfRule>
  </conditionalFormatting>
  <conditionalFormatting sqref="AQ36:AQ59">
    <cfRule type="cellIs" dxfId="13" priority="5" operator="between">
      <formula>-0.03</formula>
      <formula>-0.05</formula>
    </cfRule>
    <cfRule type="cellIs" dxfId="12" priority="6" operator="between">
      <formula>0.03</formula>
      <formula>0.05</formula>
    </cfRule>
    <cfRule type="cellIs" dxfId="11" priority="7" operator="lessThan">
      <formula>-0.05</formula>
    </cfRule>
    <cfRule type="cellIs" dxfId="10" priority="8" operator="greaterThan">
      <formula>0.05</formula>
    </cfRule>
  </conditionalFormatting>
  <conditionalFormatting sqref="C36:C59">
    <cfRule type="cellIs" dxfId="9" priority="1" operator="between">
      <formula>-0.03</formula>
      <formula>-0.05</formula>
    </cfRule>
    <cfRule type="cellIs" dxfId="8" priority="2" operator="between">
      <formula>0.03</formula>
      <formula>0.05</formula>
    </cfRule>
    <cfRule type="cellIs" dxfId="7" priority="3" operator="lessThan">
      <formula>-0.05</formula>
    </cfRule>
    <cfRule type="cellIs" dxfId="6" priority="4" operator="greaterThan">
      <formula>0.05</formula>
    </cfRule>
  </conditionalFormatting>
  <pageMargins left="0.25" right="0.34" top="0.74803149606299213" bottom="0.74803149606299213" header="0.31496062992125984" footer="0.31496062992125984"/>
  <pageSetup paperSize="8" scale="28"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S27"/>
  <sheetViews>
    <sheetView showGridLines="0" view="pageBreakPreview" zoomScale="60" zoomScaleNormal="70" workbookViewId="0">
      <pane xSplit="3" ySplit="3" topLeftCell="D4" activePane="bottomRight" state="frozen"/>
      <selection activeCell="B1" sqref="B1"/>
      <selection pane="topRight" activeCell="B1" sqref="B1"/>
      <selection pane="bottomLeft" activeCell="B1" sqref="B1"/>
      <selection pane="bottomRight"/>
    </sheetView>
  </sheetViews>
  <sheetFormatPr defaultColWidth="40.85546875" defaultRowHeight="12.75"/>
  <cols>
    <col min="1" max="1" width="2.85546875" style="11" customWidth="1"/>
    <col min="2" max="2" width="47" style="12" customWidth="1"/>
    <col min="3" max="16" width="14.28515625" style="12" customWidth="1"/>
    <col min="17" max="17" width="100" style="12" customWidth="1"/>
    <col min="18" max="18" width="2.85546875" style="12" customWidth="1"/>
    <col min="19" max="19" width="14.28515625" style="12" customWidth="1"/>
    <col min="20" max="16384" width="40.85546875" style="12"/>
  </cols>
  <sheetData>
    <row r="1" spans="1:19" ht="15" customHeight="1">
      <c r="C1" s="13">
        <v>2</v>
      </c>
      <c r="D1" s="13">
        <f>C1+1</f>
        <v>3</v>
      </c>
      <c r="E1" s="13">
        <f t="shared" ref="E1:I1" si="0">D1+1</f>
        <v>4</v>
      </c>
      <c r="F1" s="13">
        <f t="shared" si="0"/>
        <v>5</v>
      </c>
      <c r="G1" s="13">
        <f t="shared" si="0"/>
        <v>6</v>
      </c>
      <c r="H1" s="13">
        <f t="shared" si="0"/>
        <v>7</v>
      </c>
      <c r="I1" s="13">
        <f t="shared" si="0"/>
        <v>8</v>
      </c>
      <c r="J1" s="13"/>
      <c r="K1" s="13">
        <f>I1+1</f>
        <v>9</v>
      </c>
      <c r="L1" s="13">
        <v>10</v>
      </c>
      <c r="M1" s="13">
        <v>9</v>
      </c>
      <c r="N1" s="13">
        <v>9</v>
      </c>
      <c r="O1" s="13"/>
      <c r="P1" s="13">
        <v>10</v>
      </c>
      <c r="Q1" s="14"/>
    </row>
    <row r="2" spans="1:19" ht="30" customHeight="1">
      <c r="B2" s="58" t="s">
        <v>139</v>
      </c>
      <c r="C2" s="59"/>
      <c r="D2" s="59"/>
      <c r="E2" s="59"/>
      <c r="F2" s="59"/>
      <c r="G2" s="59"/>
      <c r="H2" s="59"/>
      <c r="I2" s="59"/>
      <c r="J2" s="59"/>
      <c r="K2" s="59"/>
      <c r="L2" s="60"/>
      <c r="M2" s="61" t="s">
        <v>5</v>
      </c>
      <c r="N2" s="62"/>
      <c r="O2" s="63"/>
      <c r="P2" s="63"/>
      <c r="Q2" s="64"/>
    </row>
    <row r="3" spans="1:19" ht="60" customHeight="1">
      <c r="A3" s="15"/>
      <c r="B3" s="16"/>
      <c r="C3" s="16" t="s">
        <v>6</v>
      </c>
      <c r="D3" s="16" t="s">
        <v>7</v>
      </c>
      <c r="E3" s="16" t="s">
        <v>8</v>
      </c>
      <c r="F3" s="16" t="s">
        <v>9</v>
      </c>
      <c r="G3" s="16" t="s">
        <v>10</v>
      </c>
      <c r="H3" s="16" t="s">
        <v>18</v>
      </c>
      <c r="I3" s="16" t="s">
        <v>11</v>
      </c>
      <c r="J3" s="16" t="s">
        <v>19</v>
      </c>
      <c r="K3" s="16" t="s">
        <v>12</v>
      </c>
      <c r="L3" s="16" t="s">
        <v>13</v>
      </c>
      <c r="M3" s="16" t="s">
        <v>61</v>
      </c>
      <c r="N3" s="16" t="s">
        <v>59</v>
      </c>
      <c r="O3" s="16" t="s">
        <v>14</v>
      </c>
      <c r="P3" s="16" t="s">
        <v>62</v>
      </c>
      <c r="Q3" s="16" t="s">
        <v>15</v>
      </c>
      <c r="S3" s="17"/>
    </row>
    <row r="4" spans="1:19" ht="75" customHeight="1">
      <c r="A4" s="15"/>
      <c r="B4" s="18" t="s">
        <v>64</v>
      </c>
      <c r="C4" s="35" t="s">
        <v>87</v>
      </c>
      <c r="D4" s="19" t="s">
        <v>88</v>
      </c>
      <c r="E4" s="36">
        <v>9.5679999999999996</v>
      </c>
      <c r="F4" s="38">
        <v>1.59</v>
      </c>
      <c r="G4" s="36">
        <v>0.311</v>
      </c>
      <c r="H4" s="37">
        <v>18.12</v>
      </c>
      <c r="I4" s="37">
        <v>0</v>
      </c>
      <c r="J4" s="37">
        <v>0</v>
      </c>
      <c r="K4" s="38">
        <v>0</v>
      </c>
      <c r="L4" s="35" t="s">
        <v>89</v>
      </c>
      <c r="M4" s="20">
        <v>4.4919082324261854</v>
      </c>
      <c r="N4" s="20">
        <v>5.6725083848699107</v>
      </c>
      <c r="O4" s="21">
        <f>IFERROR((M4-N4)/N4,0)</f>
        <v>-0.20812664739160194</v>
      </c>
      <c r="P4" s="34">
        <v>123.01683368770338</v>
      </c>
      <c r="Q4" s="22" t="s">
        <v>115</v>
      </c>
      <c r="S4" s="23"/>
    </row>
    <row r="5" spans="1:19" ht="75" customHeight="1">
      <c r="A5" s="15"/>
      <c r="B5" s="24" t="s">
        <v>37</v>
      </c>
      <c r="C5" s="35" t="s">
        <v>90</v>
      </c>
      <c r="D5" s="25">
        <v>2</v>
      </c>
      <c r="E5" s="38">
        <v>9.5679999999999996</v>
      </c>
      <c r="F5" s="38">
        <v>1.59</v>
      </c>
      <c r="G5" s="38">
        <v>0.311</v>
      </c>
      <c r="H5" s="39">
        <v>0</v>
      </c>
      <c r="I5" s="39">
        <v>0</v>
      </c>
      <c r="J5" s="37">
        <v>0</v>
      </c>
      <c r="K5" s="38">
        <v>0</v>
      </c>
      <c r="L5" s="35">
        <v>0</v>
      </c>
      <c r="M5" s="20">
        <v>0.88301726699256522</v>
      </c>
      <c r="N5" s="20">
        <v>0.54320084281754533</v>
      </c>
      <c r="O5" s="21">
        <f t="shared" ref="O5:O27" si="1">IFERROR((M5-N5)/N5,0)</f>
        <v>0.62558154809262723</v>
      </c>
      <c r="P5" s="34">
        <v>28.242985324552457</v>
      </c>
      <c r="Q5" s="22" t="s">
        <v>116</v>
      </c>
      <c r="S5" s="23"/>
    </row>
    <row r="6" spans="1:19" ht="75" customHeight="1">
      <c r="A6" s="15"/>
      <c r="B6" s="24" t="s">
        <v>65</v>
      </c>
      <c r="C6" s="35" t="s">
        <v>91</v>
      </c>
      <c r="D6" s="25" t="s">
        <v>92</v>
      </c>
      <c r="E6" s="38">
        <v>10.975</v>
      </c>
      <c r="F6" s="38">
        <v>1.8240000000000001</v>
      </c>
      <c r="G6" s="38">
        <v>0.35699999999999998</v>
      </c>
      <c r="H6" s="39">
        <v>15.09</v>
      </c>
      <c r="I6" s="39">
        <v>0</v>
      </c>
      <c r="J6" s="37">
        <v>0</v>
      </c>
      <c r="K6" s="38">
        <v>0</v>
      </c>
      <c r="L6" s="35">
        <v>0</v>
      </c>
      <c r="M6" s="20">
        <v>3.0018712162678445</v>
      </c>
      <c r="N6" s="20">
        <v>1.9910674589871029</v>
      </c>
      <c r="O6" s="21">
        <f t="shared" si="1"/>
        <v>0.5076692669142201</v>
      </c>
      <c r="P6" s="34">
        <v>159.29019450186237</v>
      </c>
      <c r="Q6" s="22" t="s">
        <v>124</v>
      </c>
      <c r="S6" s="23"/>
    </row>
    <row r="7" spans="1:19" ht="75" customHeight="1">
      <c r="A7" s="15"/>
      <c r="B7" s="24" t="s">
        <v>66</v>
      </c>
      <c r="C7" s="35" t="s">
        <v>93</v>
      </c>
      <c r="D7" s="25" t="s">
        <v>92</v>
      </c>
      <c r="E7" s="38">
        <v>10.975</v>
      </c>
      <c r="F7" s="38">
        <v>1.8240000000000001</v>
      </c>
      <c r="G7" s="38">
        <v>0.35699999999999998</v>
      </c>
      <c r="H7" s="39">
        <v>16.73</v>
      </c>
      <c r="I7" s="39">
        <v>0</v>
      </c>
      <c r="J7" s="37">
        <v>0</v>
      </c>
      <c r="K7" s="38">
        <v>0</v>
      </c>
      <c r="L7" s="35">
        <v>0</v>
      </c>
      <c r="M7" s="20">
        <v>4.5534886436190751</v>
      </c>
      <c r="N7" s="20">
        <v>4.897523350201209</v>
      </c>
      <c r="O7" s="21">
        <f t="shared" si="1"/>
        <v>-7.024666999658094E-2</v>
      </c>
      <c r="P7" s="34">
        <v>119.67408662478068</v>
      </c>
      <c r="Q7" s="22" t="s">
        <v>125</v>
      </c>
      <c r="S7" s="23"/>
    </row>
    <row r="8" spans="1:19" ht="75" customHeight="1">
      <c r="A8" s="15"/>
      <c r="B8" s="24" t="s">
        <v>67</v>
      </c>
      <c r="C8" s="35" t="s">
        <v>94</v>
      </c>
      <c r="D8" s="25" t="s">
        <v>92</v>
      </c>
      <c r="E8" s="38">
        <v>10.975</v>
      </c>
      <c r="F8" s="38">
        <v>1.8240000000000001</v>
      </c>
      <c r="G8" s="38">
        <v>0.35699999999999998</v>
      </c>
      <c r="H8" s="39">
        <v>19.72</v>
      </c>
      <c r="I8" s="39">
        <v>0</v>
      </c>
      <c r="J8" s="37">
        <v>0</v>
      </c>
      <c r="K8" s="38">
        <v>0</v>
      </c>
      <c r="L8" s="35">
        <v>0</v>
      </c>
      <c r="M8" s="20">
        <v>3.1753339746116409</v>
      </c>
      <c r="N8" s="20">
        <v>4.4066768867767108</v>
      </c>
      <c r="O8" s="21">
        <f t="shared" si="1"/>
        <v>-0.27942663912119564</v>
      </c>
      <c r="P8" s="34">
        <v>242.3410050248518</v>
      </c>
      <c r="Q8" s="22" t="s">
        <v>126</v>
      </c>
      <c r="S8" s="23"/>
    </row>
    <row r="9" spans="1:19" ht="75" customHeight="1">
      <c r="A9" s="15"/>
      <c r="B9" s="24" t="s">
        <v>68</v>
      </c>
      <c r="C9" s="35" t="s">
        <v>95</v>
      </c>
      <c r="D9" s="25" t="s">
        <v>92</v>
      </c>
      <c r="E9" s="38">
        <v>10.975</v>
      </c>
      <c r="F9" s="38">
        <v>1.8240000000000001</v>
      </c>
      <c r="G9" s="38">
        <v>0.35699999999999998</v>
      </c>
      <c r="H9" s="39">
        <v>25.57</v>
      </c>
      <c r="I9" s="39">
        <v>0</v>
      </c>
      <c r="J9" s="37">
        <v>0</v>
      </c>
      <c r="K9" s="38">
        <v>0</v>
      </c>
      <c r="L9" s="35">
        <v>0</v>
      </c>
      <c r="M9" s="20">
        <v>2.7360656993501782</v>
      </c>
      <c r="N9" s="20">
        <v>4.3643790629880179</v>
      </c>
      <c r="O9" s="21">
        <f t="shared" si="1"/>
        <v>-0.37309164491386665</v>
      </c>
      <c r="P9" s="34">
        <v>473.03463943459838</v>
      </c>
      <c r="Q9" s="22" t="s">
        <v>127</v>
      </c>
      <c r="S9" s="23"/>
    </row>
    <row r="10" spans="1:19" ht="75" customHeight="1">
      <c r="A10" s="15"/>
      <c r="B10" s="24" t="s">
        <v>69</v>
      </c>
      <c r="C10" s="35" t="s">
        <v>96</v>
      </c>
      <c r="D10" s="25" t="s">
        <v>92</v>
      </c>
      <c r="E10" s="38">
        <v>10.975</v>
      </c>
      <c r="F10" s="38">
        <v>1.8240000000000001</v>
      </c>
      <c r="G10" s="38">
        <v>0.35699999999999998</v>
      </c>
      <c r="H10" s="39">
        <v>43.33</v>
      </c>
      <c r="I10" s="39">
        <v>0</v>
      </c>
      <c r="J10" s="37">
        <v>0</v>
      </c>
      <c r="K10" s="38">
        <v>0</v>
      </c>
      <c r="L10" s="35">
        <v>0</v>
      </c>
      <c r="M10" s="20">
        <v>2.5462151879090449</v>
      </c>
      <c r="N10" s="20">
        <v>4.5098379060093077</v>
      </c>
      <c r="O10" s="21">
        <f t="shared" si="1"/>
        <v>-0.43540871291266542</v>
      </c>
      <c r="P10" s="34">
        <v>1187.7518282682106</v>
      </c>
      <c r="Q10" s="22" t="s">
        <v>128</v>
      </c>
      <c r="S10" s="23"/>
    </row>
    <row r="11" spans="1:19" ht="75" customHeight="1">
      <c r="A11" s="15"/>
      <c r="B11" s="24" t="s">
        <v>38</v>
      </c>
      <c r="C11" s="35" t="s">
        <v>97</v>
      </c>
      <c r="D11" s="25">
        <v>4</v>
      </c>
      <c r="E11" s="38">
        <v>10.975</v>
      </c>
      <c r="F11" s="38">
        <v>1.8240000000000001</v>
      </c>
      <c r="G11" s="38">
        <v>0.35699999999999998</v>
      </c>
      <c r="H11" s="39">
        <v>0</v>
      </c>
      <c r="I11" s="39">
        <v>0</v>
      </c>
      <c r="J11" s="37">
        <v>0</v>
      </c>
      <c r="K11" s="38">
        <v>0</v>
      </c>
      <c r="L11" s="35">
        <v>0</v>
      </c>
      <c r="M11" s="20">
        <v>1.0320955114951122</v>
      </c>
      <c r="N11" s="20">
        <v>0.65214333221092247</v>
      </c>
      <c r="O11" s="21">
        <f t="shared" si="1"/>
        <v>0.58262066100723697</v>
      </c>
      <c r="P11" s="34">
        <v>75.958945088660045</v>
      </c>
      <c r="Q11" s="22" t="s">
        <v>117</v>
      </c>
      <c r="S11" s="23"/>
    </row>
    <row r="12" spans="1:19" ht="75" customHeight="1">
      <c r="A12" s="15"/>
      <c r="B12" s="24" t="s">
        <v>40</v>
      </c>
      <c r="C12" s="35" t="s">
        <v>98</v>
      </c>
      <c r="D12" s="25">
        <v>0</v>
      </c>
      <c r="E12" s="38">
        <v>7.1180000000000003</v>
      </c>
      <c r="F12" s="38">
        <v>1.153</v>
      </c>
      <c r="G12" s="38">
        <v>0.222</v>
      </c>
      <c r="H12" s="39">
        <v>15.88</v>
      </c>
      <c r="I12" s="39">
        <v>5.23</v>
      </c>
      <c r="J12" s="37">
        <v>5.23</v>
      </c>
      <c r="K12" s="38">
        <v>0.14599999999999999</v>
      </c>
      <c r="L12" s="35">
        <v>0</v>
      </c>
      <c r="M12" s="20">
        <v>28.110555266831678</v>
      </c>
      <c r="N12" s="20">
        <v>10.362611664723948</v>
      </c>
      <c r="O12" s="21">
        <f t="shared" si="1"/>
        <v>1.7126902152017025</v>
      </c>
      <c r="P12" s="34">
        <v>1355.0452741099077</v>
      </c>
      <c r="Q12" s="22" t="s">
        <v>129</v>
      </c>
      <c r="S12" s="23"/>
    </row>
    <row r="13" spans="1:19" ht="75" customHeight="1">
      <c r="A13" s="15"/>
      <c r="B13" s="24" t="s">
        <v>41</v>
      </c>
      <c r="C13" s="35" t="s">
        <v>99</v>
      </c>
      <c r="D13" s="25">
        <v>0</v>
      </c>
      <c r="E13" s="38">
        <v>7.1180000000000003</v>
      </c>
      <c r="F13" s="38">
        <v>1.153</v>
      </c>
      <c r="G13" s="38">
        <v>0.222</v>
      </c>
      <c r="H13" s="39">
        <v>62.53</v>
      </c>
      <c r="I13" s="39">
        <v>5.23</v>
      </c>
      <c r="J13" s="37">
        <v>5.23</v>
      </c>
      <c r="K13" s="38">
        <v>0.14599999999999999</v>
      </c>
      <c r="L13" s="35">
        <v>0</v>
      </c>
      <c r="M13" s="20">
        <v>2.8887018071003583</v>
      </c>
      <c r="N13" s="20">
        <v>4.1884837693776875</v>
      </c>
      <c r="O13" s="21">
        <f t="shared" si="1"/>
        <v>-0.31032278835127181</v>
      </c>
      <c r="P13" s="34">
        <v>2213.2402239596463</v>
      </c>
      <c r="Q13" s="22" t="s">
        <v>130</v>
      </c>
      <c r="S13" s="23"/>
    </row>
    <row r="14" spans="1:19" ht="75" customHeight="1">
      <c r="A14" s="15"/>
      <c r="B14" s="24" t="s">
        <v>42</v>
      </c>
      <c r="C14" s="35" t="s">
        <v>100</v>
      </c>
      <c r="D14" s="25">
        <v>0</v>
      </c>
      <c r="E14" s="38">
        <v>7.1180000000000003</v>
      </c>
      <c r="F14" s="38">
        <v>1.153</v>
      </c>
      <c r="G14" s="38">
        <v>0.222</v>
      </c>
      <c r="H14" s="39">
        <v>117.29</v>
      </c>
      <c r="I14" s="39">
        <v>5.23</v>
      </c>
      <c r="J14" s="37">
        <v>5.23</v>
      </c>
      <c r="K14" s="38">
        <v>0.14599999999999999</v>
      </c>
      <c r="L14" s="35">
        <v>0</v>
      </c>
      <c r="M14" s="20">
        <v>3.0138204691304336</v>
      </c>
      <c r="N14" s="20">
        <v>4.2405781377135225</v>
      </c>
      <c r="O14" s="21">
        <f t="shared" si="1"/>
        <v>-0.28929019316327104</v>
      </c>
      <c r="P14" s="34">
        <v>5029.672695301394</v>
      </c>
      <c r="Q14" s="22" t="s">
        <v>131</v>
      </c>
      <c r="S14" s="23"/>
    </row>
    <row r="15" spans="1:19" ht="75" customHeight="1">
      <c r="A15" s="15"/>
      <c r="B15" s="24" t="s">
        <v>43</v>
      </c>
      <c r="C15" s="35" t="s">
        <v>101</v>
      </c>
      <c r="D15" s="25">
        <v>0</v>
      </c>
      <c r="E15" s="38">
        <v>7.1180000000000003</v>
      </c>
      <c r="F15" s="38">
        <v>1.153</v>
      </c>
      <c r="G15" s="38">
        <v>0.222</v>
      </c>
      <c r="H15" s="39">
        <v>172.72</v>
      </c>
      <c r="I15" s="39">
        <v>5.23</v>
      </c>
      <c r="J15" s="37">
        <v>5.23</v>
      </c>
      <c r="K15" s="38">
        <v>0.14599999999999999</v>
      </c>
      <c r="L15" s="35">
        <v>0</v>
      </c>
      <c r="M15" s="20">
        <v>3.0999276846385868</v>
      </c>
      <c r="N15" s="20">
        <v>4.3521873545708294</v>
      </c>
      <c r="O15" s="21">
        <f t="shared" si="1"/>
        <v>-0.28773110344550606</v>
      </c>
      <c r="P15" s="34">
        <v>7682.3859349555951</v>
      </c>
      <c r="Q15" s="22" t="s">
        <v>132</v>
      </c>
      <c r="S15" s="23"/>
    </row>
    <row r="16" spans="1:19" ht="75" customHeight="1">
      <c r="A16" s="15"/>
      <c r="B16" s="24" t="s">
        <v>44</v>
      </c>
      <c r="C16" s="35" t="s">
        <v>102</v>
      </c>
      <c r="D16" s="25">
        <v>0</v>
      </c>
      <c r="E16" s="38">
        <v>7.1180000000000003</v>
      </c>
      <c r="F16" s="38">
        <v>1.153</v>
      </c>
      <c r="G16" s="38">
        <v>0.222</v>
      </c>
      <c r="H16" s="39">
        <v>434.61</v>
      </c>
      <c r="I16" s="39">
        <v>5.23</v>
      </c>
      <c r="J16" s="37">
        <v>5.23</v>
      </c>
      <c r="K16" s="38">
        <v>0.14599999999999999</v>
      </c>
      <c r="L16" s="35">
        <v>0</v>
      </c>
      <c r="M16" s="20">
        <v>3.1042286077469448</v>
      </c>
      <c r="N16" s="20">
        <v>5.2211403559021985</v>
      </c>
      <c r="O16" s="21">
        <f t="shared" si="1"/>
        <v>-0.40545007486002688</v>
      </c>
      <c r="P16" s="34">
        <v>16282.845256983746</v>
      </c>
      <c r="Q16" s="22" t="s">
        <v>118</v>
      </c>
      <c r="S16" s="23"/>
    </row>
    <row r="17" spans="1:19" ht="75" customHeight="1">
      <c r="A17" s="15"/>
      <c r="B17" s="24" t="s">
        <v>45</v>
      </c>
      <c r="C17" s="35" t="s">
        <v>103</v>
      </c>
      <c r="D17" s="25">
        <v>0</v>
      </c>
      <c r="E17" s="38">
        <v>3.9279999999999999</v>
      </c>
      <c r="F17" s="38">
        <v>0.58799999999999997</v>
      </c>
      <c r="G17" s="38">
        <v>0.107</v>
      </c>
      <c r="H17" s="39">
        <v>15.88</v>
      </c>
      <c r="I17" s="39">
        <v>4.87</v>
      </c>
      <c r="J17" s="37">
        <v>4.87</v>
      </c>
      <c r="K17" s="38">
        <v>6.9000000000000006E-2</v>
      </c>
      <c r="L17" s="35">
        <v>0</v>
      </c>
      <c r="M17" s="20">
        <v>16.804411314100488</v>
      </c>
      <c r="N17" s="20">
        <v>8.2813642476780398</v>
      </c>
      <c r="O17" s="21">
        <f t="shared" si="1"/>
        <v>1.0291839377566532</v>
      </c>
      <c r="P17" s="34">
        <v>746.49509052017936</v>
      </c>
      <c r="Q17" s="22" t="s">
        <v>133</v>
      </c>
      <c r="S17" s="23"/>
    </row>
    <row r="18" spans="1:19" ht="75" customHeight="1">
      <c r="A18" s="15"/>
      <c r="B18" s="24" t="s">
        <v>46</v>
      </c>
      <c r="C18" s="35" t="s">
        <v>104</v>
      </c>
      <c r="D18" s="25">
        <v>0</v>
      </c>
      <c r="E18" s="38">
        <v>3.9279999999999999</v>
      </c>
      <c r="F18" s="38">
        <v>0.58799999999999997</v>
      </c>
      <c r="G18" s="38">
        <v>0.107</v>
      </c>
      <c r="H18" s="39">
        <v>62.53</v>
      </c>
      <c r="I18" s="39">
        <v>4.87</v>
      </c>
      <c r="J18" s="37">
        <v>4.87</v>
      </c>
      <c r="K18" s="38">
        <v>6.9000000000000006E-2</v>
      </c>
      <c r="L18" s="35">
        <v>0</v>
      </c>
      <c r="M18" s="20">
        <v>1.2090414241744301</v>
      </c>
      <c r="N18" s="20">
        <v>1.3825800580331129</v>
      </c>
      <c r="O18" s="21">
        <f t="shared" si="1"/>
        <v>-0.12551796393299822</v>
      </c>
      <c r="P18" s="34">
        <v>4339.6008485160146</v>
      </c>
      <c r="Q18" s="22" t="s">
        <v>119</v>
      </c>
      <c r="S18" s="23"/>
    </row>
    <row r="19" spans="1:19" ht="75" customHeight="1">
      <c r="A19" s="15"/>
      <c r="B19" s="24" t="s">
        <v>47</v>
      </c>
      <c r="C19" s="35" t="s">
        <v>105</v>
      </c>
      <c r="D19" s="25">
        <v>0</v>
      </c>
      <c r="E19" s="38">
        <v>3.9279999999999999</v>
      </c>
      <c r="F19" s="38">
        <v>0.58799999999999997</v>
      </c>
      <c r="G19" s="38">
        <v>0.107</v>
      </c>
      <c r="H19" s="39">
        <v>117.29</v>
      </c>
      <c r="I19" s="39">
        <v>4.87</v>
      </c>
      <c r="J19" s="37">
        <v>4.87</v>
      </c>
      <c r="K19" s="38">
        <v>6.9000000000000006E-2</v>
      </c>
      <c r="L19" s="35">
        <v>0</v>
      </c>
      <c r="M19" s="20">
        <v>1.2410224484359766</v>
      </c>
      <c r="N19" s="20">
        <v>1.6836224835937388</v>
      </c>
      <c r="O19" s="21">
        <f t="shared" si="1"/>
        <v>-0.262885557463583</v>
      </c>
      <c r="P19" s="34">
        <v>6462.0042796422276</v>
      </c>
      <c r="Q19" s="22" t="s">
        <v>134</v>
      </c>
      <c r="S19" s="23"/>
    </row>
    <row r="20" spans="1:19" ht="75" customHeight="1">
      <c r="A20" s="15"/>
      <c r="B20" s="24" t="s">
        <v>48</v>
      </c>
      <c r="C20" s="35" t="s">
        <v>106</v>
      </c>
      <c r="D20" s="25">
        <v>0</v>
      </c>
      <c r="E20" s="38">
        <v>3.9279999999999999</v>
      </c>
      <c r="F20" s="38">
        <v>0.58799999999999997</v>
      </c>
      <c r="G20" s="38">
        <v>0.107</v>
      </c>
      <c r="H20" s="39">
        <v>172.72</v>
      </c>
      <c r="I20" s="39">
        <v>4.87</v>
      </c>
      <c r="J20" s="37">
        <v>4.87</v>
      </c>
      <c r="K20" s="38">
        <v>6.9000000000000006E-2</v>
      </c>
      <c r="L20" s="35">
        <v>0</v>
      </c>
      <c r="M20" s="20">
        <v>1.4030580745997003</v>
      </c>
      <c r="N20" s="20">
        <v>2.0766038541522689</v>
      </c>
      <c r="O20" s="21">
        <f t="shared" si="1"/>
        <v>-0.32434967228139422</v>
      </c>
      <c r="P20" s="34">
        <v>8336.0321839064873</v>
      </c>
      <c r="Q20" s="22" t="s">
        <v>135</v>
      </c>
      <c r="S20" s="23"/>
    </row>
    <row r="21" spans="1:19" ht="75" customHeight="1">
      <c r="A21" s="15"/>
      <c r="B21" s="24" t="s">
        <v>49</v>
      </c>
      <c r="C21" s="35" t="s">
        <v>107</v>
      </c>
      <c r="D21" s="25">
        <v>0</v>
      </c>
      <c r="E21" s="38">
        <v>3.9279999999999999</v>
      </c>
      <c r="F21" s="38">
        <v>0.58799999999999997</v>
      </c>
      <c r="G21" s="38">
        <v>0.107</v>
      </c>
      <c r="H21" s="39">
        <v>434.61</v>
      </c>
      <c r="I21" s="39">
        <v>4.87</v>
      </c>
      <c r="J21" s="37">
        <v>4.87</v>
      </c>
      <c r="K21" s="38">
        <v>6.9000000000000006E-2</v>
      </c>
      <c r="L21" s="35">
        <v>0</v>
      </c>
      <c r="M21" s="20">
        <v>1.7446839458726628</v>
      </c>
      <c r="N21" s="20">
        <v>2.8818422995219071</v>
      </c>
      <c r="O21" s="21">
        <f t="shared" si="1"/>
        <v>-0.3945942336393275</v>
      </c>
      <c r="P21" s="34">
        <v>18404.44184469261</v>
      </c>
      <c r="Q21" s="22" t="s">
        <v>136</v>
      </c>
      <c r="S21" s="23"/>
    </row>
    <row r="22" spans="1:19" ht="75" customHeight="1">
      <c r="A22" s="15"/>
      <c r="B22" s="24" t="s">
        <v>50</v>
      </c>
      <c r="C22" s="35" t="s">
        <v>108</v>
      </c>
      <c r="D22" s="25">
        <v>0</v>
      </c>
      <c r="E22" s="38">
        <v>2.9260000000000002</v>
      </c>
      <c r="F22" s="38">
        <v>0.41199999999999998</v>
      </c>
      <c r="G22" s="38">
        <v>7.0999999999999994E-2</v>
      </c>
      <c r="H22" s="39">
        <v>330.12</v>
      </c>
      <c r="I22" s="39">
        <v>5.09</v>
      </c>
      <c r="J22" s="37">
        <v>5.09</v>
      </c>
      <c r="K22" s="38">
        <v>4.8000000000000001E-2</v>
      </c>
      <c r="L22" s="35">
        <v>0</v>
      </c>
      <c r="M22" s="20">
        <v>10.922934167630203</v>
      </c>
      <c r="N22" s="20">
        <v>5.7786211239760696</v>
      </c>
      <c r="O22" s="21">
        <f t="shared" si="1"/>
        <v>0.89023193133563827</v>
      </c>
      <c r="P22" s="34">
        <v>6463.8241841482022</v>
      </c>
      <c r="Q22" s="22" t="s">
        <v>137</v>
      </c>
      <c r="S22" s="23"/>
    </row>
    <row r="23" spans="1:19" ht="75" customHeight="1">
      <c r="A23" s="15"/>
      <c r="B23" s="24" t="s">
        <v>51</v>
      </c>
      <c r="C23" s="35" t="s">
        <v>109</v>
      </c>
      <c r="D23" s="25">
        <v>0</v>
      </c>
      <c r="E23" s="38">
        <v>2.9260000000000002</v>
      </c>
      <c r="F23" s="38">
        <v>0.41199999999999998</v>
      </c>
      <c r="G23" s="38">
        <v>7.0999999999999994E-2</v>
      </c>
      <c r="H23" s="39">
        <v>665.46</v>
      </c>
      <c r="I23" s="39">
        <v>5.09</v>
      </c>
      <c r="J23" s="37">
        <v>5.09</v>
      </c>
      <c r="K23" s="38">
        <v>4.8000000000000001E-2</v>
      </c>
      <c r="L23" s="35">
        <v>0</v>
      </c>
      <c r="M23" s="20">
        <v>1.7648210229565553</v>
      </c>
      <c r="N23" s="20">
        <v>3.5034222571342735</v>
      </c>
      <c r="O23" s="21">
        <f t="shared" si="1"/>
        <v>-0.49625797479515293</v>
      </c>
      <c r="P23" s="34">
        <v>10025.130362060421</v>
      </c>
      <c r="Q23" s="22" t="s">
        <v>138</v>
      </c>
      <c r="S23" s="23"/>
    </row>
    <row r="24" spans="1:19" ht="75" customHeight="1">
      <c r="A24" s="15"/>
      <c r="B24" s="24" t="s">
        <v>52</v>
      </c>
      <c r="C24" s="35" t="s">
        <v>110</v>
      </c>
      <c r="D24" s="25">
        <v>0</v>
      </c>
      <c r="E24" s="38">
        <v>2.9260000000000002</v>
      </c>
      <c r="F24" s="38">
        <v>0.41199999999999998</v>
      </c>
      <c r="G24" s="38">
        <v>7.0999999999999994E-2</v>
      </c>
      <c r="H24" s="39">
        <v>1185.67</v>
      </c>
      <c r="I24" s="39">
        <v>5.09</v>
      </c>
      <c r="J24" s="37">
        <v>5.09</v>
      </c>
      <c r="K24" s="38">
        <v>4.8000000000000001E-2</v>
      </c>
      <c r="L24" s="35">
        <v>0</v>
      </c>
      <c r="M24" s="20">
        <v>1.7259302586347611</v>
      </c>
      <c r="N24" s="20">
        <v>3.7980920388770447</v>
      </c>
      <c r="O24" s="21">
        <f t="shared" si="1"/>
        <v>-0.54557966448199746</v>
      </c>
      <c r="P24" s="34">
        <v>24656.531349235505</v>
      </c>
      <c r="Q24" s="22" t="s">
        <v>120</v>
      </c>
      <c r="S24" s="23"/>
    </row>
    <row r="25" spans="1:19" ht="75" customHeight="1">
      <c r="A25" s="15"/>
      <c r="B25" s="24" t="s">
        <v>53</v>
      </c>
      <c r="C25" s="35" t="s">
        <v>111</v>
      </c>
      <c r="D25" s="25">
        <v>0</v>
      </c>
      <c r="E25" s="38">
        <v>2.9260000000000002</v>
      </c>
      <c r="F25" s="38">
        <v>0.41199999999999998</v>
      </c>
      <c r="G25" s="38">
        <v>7.0999999999999994E-2</v>
      </c>
      <c r="H25" s="39">
        <v>1883.8</v>
      </c>
      <c r="I25" s="39">
        <v>5.09</v>
      </c>
      <c r="J25" s="37">
        <v>5.09</v>
      </c>
      <c r="K25" s="38">
        <v>4.8000000000000001E-2</v>
      </c>
      <c r="L25" s="35">
        <v>0</v>
      </c>
      <c r="M25" s="20">
        <v>1.7545990583585567</v>
      </c>
      <c r="N25" s="20">
        <v>3.720327683993236</v>
      </c>
      <c r="O25" s="21">
        <f t="shared" si="1"/>
        <v>-0.52837513052741436</v>
      </c>
      <c r="P25" s="34">
        <v>47634.590620280454</v>
      </c>
      <c r="Q25" s="22" t="s">
        <v>121</v>
      </c>
      <c r="S25" s="23"/>
    </row>
    <row r="26" spans="1:19" ht="75" customHeight="1">
      <c r="A26" s="15"/>
      <c r="B26" s="24" t="s">
        <v>54</v>
      </c>
      <c r="C26" s="35" t="s">
        <v>112</v>
      </c>
      <c r="D26" s="25">
        <v>0</v>
      </c>
      <c r="E26" s="38">
        <v>2.9260000000000002</v>
      </c>
      <c r="F26" s="38">
        <v>0.41199999999999998</v>
      </c>
      <c r="G26" s="38">
        <v>7.0999999999999994E-2</v>
      </c>
      <c r="H26" s="39">
        <v>4543.8500000000004</v>
      </c>
      <c r="I26" s="39">
        <v>5.09</v>
      </c>
      <c r="J26" s="37">
        <v>5.09</v>
      </c>
      <c r="K26" s="38">
        <v>4.8000000000000001E-2</v>
      </c>
      <c r="L26" s="35">
        <v>0</v>
      </c>
      <c r="M26" s="20">
        <v>1.7101240771047046</v>
      </c>
      <c r="N26" s="20">
        <v>3.5706516655691276</v>
      </c>
      <c r="O26" s="21">
        <f t="shared" si="1"/>
        <v>-0.52106107308226401</v>
      </c>
      <c r="P26" s="34">
        <v>120557.31296610588</v>
      </c>
      <c r="Q26" s="22" t="s">
        <v>122</v>
      </c>
      <c r="S26" s="23"/>
    </row>
    <row r="27" spans="1:19" ht="75" customHeight="1">
      <c r="A27" s="15"/>
      <c r="B27" s="24" t="s">
        <v>39</v>
      </c>
      <c r="C27" s="35" t="s">
        <v>113</v>
      </c>
      <c r="D27" s="25" t="s">
        <v>114</v>
      </c>
      <c r="E27" s="38">
        <v>26.366</v>
      </c>
      <c r="F27" s="38">
        <v>1.665</v>
      </c>
      <c r="G27" s="38">
        <v>0.52800000000000002</v>
      </c>
      <c r="H27" s="39">
        <v>0</v>
      </c>
      <c r="I27" s="39">
        <v>0</v>
      </c>
      <c r="J27" s="37">
        <v>0</v>
      </c>
      <c r="K27" s="38">
        <v>0</v>
      </c>
      <c r="L27" s="35">
        <v>0</v>
      </c>
      <c r="M27" s="20">
        <v>2.3253706400333756</v>
      </c>
      <c r="N27" s="20">
        <v>3.9519756724681696</v>
      </c>
      <c r="O27" s="21">
        <f t="shared" si="1"/>
        <v>-0.41159287587894311</v>
      </c>
      <c r="P27" s="34">
        <v>2590.9286894809984</v>
      </c>
      <c r="Q27" s="22" t="s">
        <v>123</v>
      </c>
      <c r="S27" s="23"/>
    </row>
  </sheetData>
  <customSheetViews>
    <customSheetView guid="{7054AD83-FA57-4245-B815-A602C0B540A7}" scale="80" showGridLines="0" fitToPage="1">
      <pane xSplit="3" ySplit="5" topLeftCell="O6" activePane="bottomRight" state="frozen"/>
      <selection pane="bottomRight" activeCell="R6" sqref="R6"/>
      <pageMargins left="0.31496062992125984" right="0.31496062992125984" top="0.74803149606299213" bottom="0.74803149606299213" header="0.31496062992125984" footer="0.31496062992125984"/>
      <pageSetup paperSize="9" scale="32" fitToHeight="0" orientation="landscape" r:id="rId1"/>
    </customSheetView>
  </customSheetViews>
  <mergeCells count="2">
    <mergeCell ref="B2:L2"/>
    <mergeCell ref="M2:Q2"/>
  </mergeCells>
  <conditionalFormatting sqref="E4:K27">
    <cfRule type="cellIs" dxfId="5" priority="21" stopIfTrue="1" operator="equal">
      <formula>0</formula>
    </cfRule>
    <cfRule type="cellIs" dxfId="4" priority="22" stopIfTrue="1" operator="equal">
      <formula>""</formula>
    </cfRule>
  </conditionalFormatting>
  <conditionalFormatting sqref="S4:S27">
    <cfRule type="cellIs" dxfId="3" priority="13" operator="equal">
      <formula>"O"</formula>
    </cfRule>
    <cfRule type="cellIs" dxfId="2" priority="14" operator="equal">
      <formula>"P"</formula>
    </cfRule>
  </conditionalFormatting>
  <conditionalFormatting sqref="L5:L27">
    <cfRule type="cellIs" dxfId="1" priority="1" stopIfTrue="1" operator="equal">
      <formula>0</formula>
    </cfRule>
    <cfRule type="cellIs" dxfId="0" priority="2" stopIfTrue="1" operator="equal">
      <formula>""</formula>
    </cfRule>
  </conditionalFormatting>
  <pageMargins left="0.31496062992125984" right="0.31496062992125984" top="0.74803149606299213" bottom="0.74803149606299213" header="0.31496062992125984" footer="0.31496062992125984"/>
  <pageSetup paperSize="9" scale="27"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Overview</vt:lpstr>
      <vt:lpstr>Detailed Breakdown</vt:lpstr>
      <vt:lpstr>Summary</vt:lpstr>
      <vt:lpstr>'Detailed Breakdown'!Print_Area</vt:lpstr>
      <vt:lpstr>Summary!Print_Area</vt:lpstr>
      <vt:lpstr>Summary!Print_Titles</vt:lpstr>
    </vt:vector>
  </TitlesOfParts>
  <Company>IBERDROLA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fo064216</dc:creator>
  <cp:lastModifiedBy>Burke, Kara (Northern Powergrid)</cp:lastModifiedBy>
  <cp:lastPrinted>2014-12-18T13:58:49Z</cp:lastPrinted>
  <dcterms:created xsi:type="dcterms:W3CDTF">2012-04-17T13:56:47Z</dcterms:created>
  <dcterms:modified xsi:type="dcterms:W3CDTF">2023-12-21T17:28:15Z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LPManualFileClassification">
    <vt:lpwstr>{0F742C78-7CA1-4A83-96D0-F7EDA8C31D24}</vt:lpwstr>
  </property>
  <property fmtid="{D5CDD505-2E9C-101B-9397-08002B2CF9AE}" pid="4" name="DLPManualFileClassificationLastModifiedBy">
    <vt:lpwstr>AD03\kara.burke</vt:lpwstr>
  </property>
  <property fmtid="{D5CDD505-2E9C-101B-9397-08002B2CF9AE}" pid="5" name="DLPManualFileClassificationLastModificationDate">
    <vt:lpwstr>1544183474</vt:lpwstr>
  </property>
  <property fmtid="{D5CDD505-2E9C-101B-9397-08002B2CF9AE}" pid="6" name="DLPManualFileClassificationVersion">
    <vt:lpwstr>11.0.400.15</vt:lpwstr>
  </property>
</Properties>
</file>