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3750" windowWidth="20520" windowHeight="3810"/>
  </bookViews>
  <sheets>
    <sheet name="Overview" sheetId="1" r:id="rId1"/>
    <sheet name="Detailed Breakdown" sheetId="2" r:id="rId2"/>
    <sheet name="Summary" sheetId="3" r:id="rId3"/>
  </sheets>
  <definedNames>
    <definedName name="_xlnm.Print_Area" localSheetId="1">'Detailed Breakdown'!$B$2:$AP$63</definedName>
    <definedName name="_xlnm.Print_Area" localSheetId="2">Summary!$A$1:$S$27</definedName>
    <definedName name="_xlnm.Print_Titles" localSheetId="2">Summary!$3:$3</definedName>
    <definedName name="Z_7054AD83_FA57_4245_B815_A602C0B540A7_.wvu.PrintArea" localSheetId="1" hidden="1">'Detailed Breakdown'!$B$2:$AJ$63</definedName>
  </definedNames>
  <calcPr calcId="145621"/>
  <customWorkbookViews>
    <customWorkbookView name="Enzor, Andrew - Personal View" guid="{7054AD83-FA57-4245-B815-A602C0B540A7}" mergeInterval="0" personalView="1" maximized="1" windowWidth="1362" windowHeight="469" activeSheetId="3"/>
  </customWorkbookViews>
</workbook>
</file>

<file path=xl/calcChain.xml><?xml version="1.0" encoding="utf-8"?>
<calcChain xmlns="http://schemas.openxmlformats.org/spreadsheetml/2006/main">
  <c r="AK33" i="2" l="1"/>
  <c r="D1" i="3" l="1"/>
  <c r="E1" i="3" l="1"/>
  <c r="F1" i="3" s="1"/>
  <c r="G1" i="3" l="1"/>
  <c r="H1" i="3" l="1"/>
  <c r="I1" i="3" l="1"/>
  <c r="K1" i="3" l="1"/>
  <c r="O20" i="3" l="1"/>
  <c r="O24" i="3"/>
  <c r="O25" i="3"/>
  <c r="O23" i="3"/>
  <c r="O22" i="3"/>
  <c r="O21" i="3"/>
  <c r="O27" i="3"/>
  <c r="O26" i="3"/>
  <c r="O6" i="3"/>
  <c r="O9" i="3"/>
  <c r="O13" i="3"/>
  <c r="O17" i="3"/>
  <c r="O5" i="3"/>
  <c r="O4" i="3"/>
  <c r="O11" i="3"/>
  <c r="O16" i="3"/>
  <c r="O10" i="3"/>
  <c r="O19" i="3"/>
  <c r="O7" i="3"/>
  <c r="O15" i="3" l="1"/>
  <c r="O18" i="3"/>
  <c r="O8" i="3"/>
  <c r="O14" i="3"/>
  <c r="O12" i="3"/>
</calcChain>
</file>

<file path=xl/sharedStrings.xml><?xml version="1.0" encoding="utf-8"?>
<sst xmlns="http://schemas.openxmlformats.org/spreadsheetml/2006/main" count="287" uniqueCount="137">
  <si>
    <t>Cumulative Gradient</t>
  </si>
  <si>
    <t>% Change</t>
  </si>
  <si>
    <t>Absolute change (average p/kWh)</t>
  </si>
  <si>
    <t>Step Gradient</t>
  </si>
  <si>
    <t>Comment</t>
  </si>
  <si>
    <t>Commentary</t>
  </si>
  <si>
    <t>Open LLFCs</t>
  </si>
  <si>
    <t>PCs</t>
  </si>
  <si>
    <t>Unit rate 1 
p/kWh</t>
  </si>
  <si>
    <t>Unit rate 2
p/kWh</t>
  </si>
  <si>
    <t>Unit rate 3
p/kWh</t>
  </si>
  <si>
    <t>Capacity charge
p/kVA/day</t>
  </si>
  <si>
    <t>Reactive 
power charge 
p/kVArh</t>
  </si>
  <si>
    <t>Closed LLFCs</t>
  </si>
  <si>
    <t>Percentage
change
%</t>
  </si>
  <si>
    <t>Main drivers for change</t>
  </si>
  <si>
    <t>Information on the Tariff Movement Explanation (TME) Template</t>
  </si>
  <si>
    <t>No change - input remains zero as there are no 132kV/HV assets in the 500MW Model.</t>
  </si>
  <si>
    <t>Fixed charge
p/MPAN/ day</t>
  </si>
  <si>
    <t>Excess
capacity charge
p/kVA/day</t>
  </si>
  <si>
    <t>This workbook is intended to give further detail on the information published in the CDCM model, and to give an appreciation of which areas are the main drivers for year on year changes in tariffs.</t>
  </si>
  <si>
    <t>Input 103-A: Diversity allowance</t>
  </si>
  <si>
    <t>Input 103-D: Peaking probabilities by network level</t>
  </si>
  <si>
    <t>Input 103-A: Average kVAr by kVA</t>
  </si>
  <si>
    <t>Input 103-A: Loss adjustment factors</t>
  </si>
  <si>
    <t>Input 103-A: Proportion of load through 132kV/HV</t>
  </si>
  <si>
    <t>Input 103-C: 500MW model</t>
  </si>
  <si>
    <t>Input 104-B: LDNO discount inputs</t>
  </si>
  <si>
    <t>Input 104-F: Other expenditure</t>
  </si>
  <si>
    <t>Input 104-D: Days in charging year</t>
  </si>
  <si>
    <t>Input 104-D: Rate of return</t>
  </si>
  <si>
    <t>Input 104-E: Transmission Exit Charges</t>
  </si>
  <si>
    <t>Input 103-B: Customer contributions under current connection charging policy</t>
  </si>
  <si>
    <t>Input 104-C: CDCM target revenue</t>
  </si>
  <si>
    <t>Input 102-A: Load factor</t>
  </si>
  <si>
    <t>Input 102-A: Coincidence factor</t>
  </si>
  <si>
    <t>Input 104-A: Inputs by distribution timeband</t>
  </si>
  <si>
    <t>Domestic Aggregated (Related MPAN)</t>
  </si>
  <si>
    <t>Non-Domestic Aggregated (Related MPAN)</t>
  </si>
  <si>
    <t>Unmetered Supplies</t>
  </si>
  <si>
    <t>No change - this input remains the subject of industry discussions, with input values being held at current values.</t>
  </si>
  <si>
    <t>Domestic Aggregated with Residual</t>
  </si>
  <si>
    <t>Non-Domestic Aggregated No Residual</t>
  </si>
  <si>
    <t>Non-Domestic Aggregated Band 1</t>
  </si>
  <si>
    <t>Non-Domestic Aggregated Band 2</t>
  </si>
  <si>
    <t>Non-Domestic Aggregated Band 3</t>
  </si>
  <si>
    <t>Non-Domestic Aggregated Band 4</t>
  </si>
  <si>
    <t>LV Site Specific No Residual</t>
  </si>
  <si>
    <t>LV Site Specific Band 1</t>
  </si>
  <si>
    <t>LV Site Specific Band 2</t>
  </si>
  <si>
    <t>LV Site Specific Band 3</t>
  </si>
  <si>
    <t>LV Site Specific Band 4</t>
  </si>
  <si>
    <t>LV Sub Site Specific No Residual</t>
  </si>
  <si>
    <t>LV Sub Site Specific Band 1</t>
  </si>
  <si>
    <t>LV Sub Site Specific Band 2</t>
  </si>
  <si>
    <t>LV Sub Site Specific Band 3</t>
  </si>
  <si>
    <t>LV Sub Site Specific Band 4</t>
  </si>
  <si>
    <t>HV Site Specific No Residual</t>
  </si>
  <si>
    <t>HV Site Specific Band 1</t>
  </si>
  <si>
    <t>HV Site Specific Band 2</t>
  </si>
  <si>
    <t>HV Site Specific Band 3</t>
  </si>
  <si>
    <t>HV Site Specific Band 4</t>
  </si>
  <si>
    <t>Updated</t>
  </si>
  <si>
    <t>Input 102-D: Service model asset values</t>
  </si>
  <si>
    <t>Input 102-C: Non-Domestic Aggregated (Related MPAN) distribution by bands</t>
  </si>
  <si>
    <t>2022/23 Average p/kWh</t>
  </si>
  <si>
    <t>The 'Detailed Breakdown' worksheet initially shows the impact of updating each CDCM input table in turn, with the top tables (rows 7 to 30) showing the cumulative impact of all updates to that point, and the bottom tables (rows 36 to 59) the isolated impact of that step alone. Variances from a single step of more than ±5% are highlighted in red, and of more than ±3% highlighted in blue. The commentary (row 62) gives more detail on the update which has been carried out.</t>
  </si>
  <si>
    <t>The 'Summary' worksheet shows the tariffs for each customer group, the average p/kWh for both 2022/23 and 2023/24 and the variance between the two, and a forecast of the total annual charge for 2023/24, along with commentary detailing the main drivers for change.</t>
  </si>
  <si>
    <t>Load factors updated based on the latest available three years of consumption data (2018/19, 2019/20 and 2020/21).</t>
  </si>
  <si>
    <t>Coincidence factors updated based on the latest available three years of consumption data (2018/19, 2019/20 and 2020/21).</t>
  </si>
  <si>
    <t>Updated based on the latest available three years of network data (2018/19, 2019/20 and 2020/21).</t>
  </si>
  <si>
    <t>Updated for number of hours in timebands for 2023/24.</t>
  </si>
  <si>
    <t>Updated view of 2023/24 Direct and Indirect Costs, and updated forecast of 2023/24 Network Rates.</t>
  </si>
  <si>
    <t>Updated days in charging year for 2023/24.</t>
  </si>
  <si>
    <t>Updated forecast of 2023/24 exit charges.</t>
  </si>
  <si>
    <t>Updated forecast of 2023/24 allowances.</t>
  </si>
  <si>
    <t>Updated values based on 2020/21 network data.</t>
  </si>
  <si>
    <t>Losses updated using the latest available information from our 2021 losses submission.</t>
  </si>
  <si>
    <t>Updated from 2022/23 values to the latest available information.</t>
  </si>
  <si>
    <t>LDNO discounts vary slightly from those used for 2022/23 charges due to changes to the HV and LV split values.</t>
  </si>
  <si>
    <t>Rate of return amended from 3.65% (2022/23) to 3.74% (2023/24).</t>
  </si>
  <si>
    <t>Northern Powergrid (Yorkshire) - April 2023 - LV/HV Final charges</t>
  </si>
  <si>
    <t>1A, 100, 120, 279</t>
  </si>
  <si>
    <t>0, 1, 2</t>
  </si>
  <si>
    <t>3A, 111</t>
  </si>
  <si>
    <t>2Z</t>
  </si>
  <si>
    <t>0, 3, 4, 5-8</t>
  </si>
  <si>
    <t>2A</t>
  </si>
  <si>
    <t>2B</t>
  </si>
  <si>
    <t>2C</t>
  </si>
  <si>
    <t>2D</t>
  </si>
  <si>
    <t>4A</t>
  </si>
  <si>
    <t>5Z</t>
  </si>
  <si>
    <t>5A</t>
  </si>
  <si>
    <t>5B</t>
  </si>
  <si>
    <t>5C</t>
  </si>
  <si>
    <t>5D</t>
  </si>
  <si>
    <t>6Z</t>
  </si>
  <si>
    <t>6A</t>
  </si>
  <si>
    <t>6B</t>
  </si>
  <si>
    <t>6C</t>
  </si>
  <si>
    <t>6D</t>
  </si>
  <si>
    <t>7Z</t>
  </si>
  <si>
    <t>7A</t>
  </si>
  <si>
    <t>7B</t>
  </si>
  <si>
    <t>7C</t>
  </si>
  <si>
    <t>7D</t>
  </si>
  <si>
    <t>8A</t>
  </si>
  <si>
    <t>0, 1, 8</t>
  </si>
  <si>
    <t>The Domestic Aggregated with Residual customer group is seeing an increase of 2.6%. This is primarily as a result of an increase of 1.7% driven by updated direct and indirect costs, and an increase of 1.0% driven by the coincidence factor.</t>
  </si>
  <si>
    <t>The Domestic Aggregated (Related MPAN) customer group is seeing an increase of 29.8%. This is primarily as a result of an increase of 15.0% driven by the peaking probabilities, an increase of 6.0% driven by the 500MW model, and an increase of 6.0% driven by updated direct and indirect costs, offset by a decrease of 3.3% driven by the volumes forecast.</t>
  </si>
  <si>
    <t>The Non-Domestic Aggregated No Residual customer group is seeing an increase of 10.4%. This is primarily as a result of an increase of 10.1% driven by the volumes forecast.</t>
  </si>
  <si>
    <t>The Non-Domestic Aggregated Band 1 customer group is seeing an increase of 3.1%. This is primarily as a result of an increase of 4.0% driven by updated direct and indirect costs, offset by a decrease of 1.0% driven by the 500MW model.</t>
  </si>
  <si>
    <t>The Non-Domestic Aggregated Band 2 customer group is seeing a decrease of 0.1%. This is primarily as a result of a decrease of 0.7% driven by the load factor, a decrease of 0.6% driven by the coincidence factor, and a decrease of 0.6% driven by increased allowed revenue, offset by an increase of 0.7% driven by the volumes forecast.</t>
  </si>
  <si>
    <t>The Non-Domestic Aggregated Band 3 customer group is seeing a decrease of 0.9%. This is primarily as a result of a decrease of 0.8% driven by increased allowed revenue, a decrease of 0.8% driven by the load factor, and a decrease of 0.7% driven by the coincidence factor, offset by an increase of 0.8% driven by the volumes forecast, and an increase of 0.6% driven by the 500MW model.</t>
  </si>
  <si>
    <t>The Non-Domestic Aggregated Band 4 customer group is seeing a decrease of 1.2%. This is primarily as a result of a decrease of 1.1% driven by updated direct and indirect costs, a decrease of 0.9% driven by increased allowed revenue, and a decrease of 0.8% driven by the load factor, offset by an increase of 0.9% driven by the volumes forecast, and an increase of 0.8% driven by the 500MW model.</t>
  </si>
  <si>
    <t>The Non-Domestic Aggregated (Related MPAN) customer group is seeing an increase of 16.4%. This is primarily as a result of an increase of 8.3% driven by the peaking probabilities, an increase of 5.5% driven by updated direct and indirect costs, and an increase of 5.3% driven by the 500MW model.</t>
  </si>
  <si>
    <t>The LV Site Specific No Residual customer group is seeing an increase of 11.7%. This is primarily as a result of an increase of 11.5% driven by the volumes forecast.</t>
  </si>
  <si>
    <t>The LV Site Specific Band 1 customer group is seeing a decrease of 3.1%. This is primarily as a result of a decrease of 1.7% driven by the coincidence factor, and a decrease of 1.5% driven by the volumes forecast.</t>
  </si>
  <si>
    <t>The LV Site Specific Band 2 customer group is seeing a decrease of 2.9%. This is primarily as a result of a decrease of 1.6% driven by the coincidence factor, and a decrease of 1.5% driven by the volumes forecast, offset by an increase of 1.0% driven by the 500MW model.</t>
  </si>
  <si>
    <t>The LV Site Specific Band 3 customer group is seeing a decrease of 2.8%. This is primarily as a result of a decrease of 1.6% driven by the coincidence factor, and a decrease of 1.5% driven by the volumes forecast, offset by an increase of 1.1% driven by the 500MW model.</t>
  </si>
  <si>
    <t>The LV Site Specific Band 4 customer group is seeing a decrease of 2.8%. This is primarily as a result of a decrease of 1.6% driven by the coincidence factor, and a decrease of 1.2% driven by the volumes forecast, offset by an increase of 1.0% driven by the 500MW model.</t>
  </si>
  <si>
    <t>The LV Sub Site Specific No Residual customer group is seeing an increase of 9.0%. This is primarily as a result of an increase of 8.8% driven by the volumes forecast.</t>
  </si>
  <si>
    <t>The LV Sub Site Specific Band 1 customer group is seeing a decrease of 3.4%. This is primarily as a result of a decrease of 1.6% driven by the volumes forecast, and a decrease of 1.2% driven by updated direct and indirect costs.</t>
  </si>
  <si>
    <t>The LV Sub Site Specific Band 2 customer group is seeing a decrease of 2.7%. This is primarily as a result of a decrease of 1.9% driven by the volumes forecast, offset by an increase of 1.1% driven by the 500MW model.</t>
  </si>
  <si>
    <t>The LV Sub Site Specific Band 3 customer group is seeing a decrease of 3.2%. This is primarily as a result of a decrease of 1.9% driven by the volumes forecast, and a decrease of 1.1% driven by updated direct and indirect costs.</t>
  </si>
  <si>
    <t>The LV Sub Site Specific Band 4 customer group is seeing a decrease of 3.0%. This is primarily as a result of a decrease of 1.6% driven by the volumes forecast, offset by an increase of 1.0% driven by the 500MW model.</t>
  </si>
  <si>
    <t>The HV Site Specific No Residual customer group is seeing an increase of 7.3%. This is primarily as a result of an increase of 7.3% driven by the volumes forecast.</t>
  </si>
  <si>
    <t>The HV Site Specific Band 1 customer group is seeing an increase of 0.2%. This is primarily as a result of an increase of 4.0% driven by the volumes forecast, offset by a decrease of 1.5% driven by updated direct and indirect costs, and a decrease of 1.1% driven by increased allowed revenue.</t>
  </si>
  <si>
    <t>The HV Site Specific Band 2 customer group is seeing a decrease of 6.0%. This is primarily as a result of a decrease of 2.2% driven by updated direct and indirect costs, a decrease of 1.6% driven by the volumes forecast, and a decrease of 1.1% driven by increased allowed revenue.</t>
  </si>
  <si>
    <t>The HV Site Specific Band 3 customer group is seeing a decrease of 6.3%. This is primarily as a result of a decrease of 2.5% driven by updated direct and indirect costs, a decrease of 1.6% driven by the volumes forecast, and a decrease of 1.1% driven by increased allowed revenue.</t>
  </si>
  <si>
    <t>The HV Site Specific Band 4 customer group is seeing a decrease of 6.3%. This is primarily as a result of a decrease of 2.5% driven by updated direct and indirect costs, a decrease of 1.6% driven by the volumes forecast, and a decrease of 1.1% driven by increased allowed revenue.</t>
  </si>
  <si>
    <t>The Unmetered Supplies customer group is seeing an increase of 1.4%. This is primarily as a result of an increase of 5.1% driven by the volumes forecast, offset by a decrease of 1.9% driven by updated direct and indirect costs, a decrease of 1.2% driven by the peaking probabilities, and a decrease of 1.1% driven by increased allowed revenue.</t>
  </si>
  <si>
    <t>2023/24 Average p/kWh</t>
  </si>
  <si>
    <t>2023/24 Typical Annual Bill (£)</t>
  </si>
  <si>
    <t>Input 102-B: Volume forecasts for the charging year</t>
  </si>
  <si>
    <t>Updated forecast of 2023/24 units.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</si>
</sst>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
    <numFmt numFmtId="165" formatCode="0.000"/>
    <numFmt numFmtId="166" formatCode="0.000%"/>
    <numFmt numFmtId="167" formatCode="0.000;[Red]\-0.000;;"/>
    <numFmt numFmtId="168" formatCode="[Blue]\+0.0%;[Red]\-0.0%;;"/>
    <numFmt numFmtId="169" formatCode="#,##0.000;[Red]\(#,##0.000\);;"/>
    <numFmt numFmtId="170" formatCode="0.0000000000000000000000000000%"/>
    <numFmt numFmtId="171" formatCode="#,##0.00;[Red]\(#,##0.00\);"/>
    <numFmt numFmtId="172" formatCode="0;\-0;"/>
  </numFmts>
  <fonts count="20" x14ac:knownFonts="1">
    <font>
      <sz val="10"/>
      <color theme="1"/>
      <name val="Arial"/>
      <family val="2"/>
    </font>
    <font>
      <sz val="11"/>
      <color theme="1"/>
      <name val="Calibri"/>
      <family val="2"/>
      <scheme val="minor"/>
    </font>
    <font>
      <sz val="10"/>
      <name val="Arial"/>
      <family val="2"/>
    </font>
    <font>
      <sz val="12"/>
      <name val="Calibri"/>
      <family val="2"/>
      <scheme val="minor"/>
    </font>
    <font>
      <b/>
      <sz val="12"/>
      <name val="Calibri"/>
      <family val="2"/>
      <scheme val="minor"/>
    </font>
    <font>
      <sz val="12"/>
      <color indexed="9"/>
      <name val="Calibri"/>
      <family val="2"/>
      <scheme val="minor"/>
    </font>
    <font>
      <b/>
      <sz val="12"/>
      <color indexed="9"/>
      <name val="Calibri"/>
      <family val="2"/>
      <scheme val="minor"/>
    </font>
    <font>
      <sz val="10"/>
      <color theme="1"/>
      <name val="Arial"/>
      <family val="2"/>
    </font>
    <font>
      <b/>
      <sz val="11"/>
      <color indexed="56"/>
      <name val="Arial"/>
      <family val="2"/>
    </font>
    <font>
      <sz val="10"/>
      <color theme="1"/>
      <name val="Calibri"/>
      <family val="2"/>
      <scheme val="minor"/>
    </font>
    <font>
      <sz val="10"/>
      <name val="Calibri"/>
      <family val="2"/>
      <scheme val="minor"/>
    </font>
    <font>
      <sz val="11"/>
      <name val="Calibri"/>
      <family val="2"/>
      <scheme val="minor"/>
    </font>
    <font>
      <b/>
      <sz val="14"/>
      <color indexed="56"/>
      <name val="Calibri"/>
      <family val="2"/>
      <scheme val="minor"/>
    </font>
    <font>
      <b/>
      <sz val="16"/>
      <name val="Calibri"/>
      <family val="2"/>
      <scheme val="minor"/>
    </font>
    <font>
      <sz val="16"/>
      <name val="Calibri"/>
      <family val="2"/>
      <scheme val="minor"/>
    </font>
    <font>
      <b/>
      <sz val="10"/>
      <color indexed="9"/>
      <name val="Calibri"/>
      <family val="2"/>
      <scheme val="minor"/>
    </font>
    <font>
      <b/>
      <sz val="10"/>
      <name val="Calibri"/>
      <family val="2"/>
      <scheme val="minor"/>
    </font>
    <font>
      <sz val="10"/>
      <color theme="0"/>
      <name val="Calibri"/>
      <family val="2"/>
      <scheme val="minor"/>
    </font>
    <font>
      <sz val="10"/>
      <name val="Wingdings 2"/>
      <family val="1"/>
      <charset val="2"/>
    </font>
    <font>
      <b/>
      <sz val="11"/>
      <color theme="0"/>
      <name val="Calibri"/>
      <family val="2"/>
      <scheme val="minor"/>
    </font>
  </fonts>
  <fills count="14">
    <fill>
      <patternFill patternType="none"/>
    </fill>
    <fill>
      <patternFill patternType="gray125"/>
    </fill>
    <fill>
      <patternFill patternType="solid">
        <fgColor indexed="47"/>
        <bgColor indexed="64"/>
      </patternFill>
    </fill>
    <fill>
      <patternFill patternType="solid">
        <fgColor indexed="23"/>
        <bgColor indexed="64"/>
      </patternFill>
    </fill>
    <fill>
      <patternFill patternType="solid">
        <fgColor indexed="41"/>
        <bgColor indexed="64"/>
      </patternFill>
    </fill>
    <fill>
      <patternFill patternType="solid">
        <fgColor indexed="22"/>
        <bgColor indexed="64"/>
      </patternFill>
    </fill>
    <fill>
      <patternFill patternType="solid">
        <fgColor indexed="26"/>
        <bgColor indexed="64"/>
      </patternFill>
    </fill>
    <fill>
      <patternFill patternType="solid">
        <fgColor rgb="FFFFFFCC"/>
        <bgColor indexed="64"/>
      </patternFill>
    </fill>
    <fill>
      <patternFill patternType="solid">
        <fgColor indexed="44"/>
      </patternFill>
    </fill>
    <fill>
      <patternFill patternType="solid">
        <fgColor indexed="44"/>
        <bgColor indexed="64"/>
      </patternFill>
    </fill>
    <fill>
      <patternFill patternType="solid">
        <fgColor indexed="42"/>
        <bgColor indexed="64"/>
      </patternFill>
    </fill>
    <fill>
      <patternFill patternType="solid">
        <fgColor indexed="43"/>
        <bgColor indexed="64"/>
      </patternFill>
    </fill>
    <fill>
      <patternFill patternType="solid">
        <fgColor rgb="FFB10024"/>
        <bgColor indexed="64"/>
      </patternFill>
    </fill>
    <fill>
      <patternFill patternType="solid">
        <fgColor theme="0" tint="-4.9989318521683403E-2"/>
        <bgColor indexed="64"/>
      </patternFill>
    </fill>
  </fills>
  <borders count="29">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bottom style="medium">
        <color indexed="64"/>
      </bottom>
      <diagonal/>
    </border>
  </borders>
  <cellStyleXfs count="6">
    <xf numFmtId="0" fontId="0" fillId="0" borderId="0"/>
    <xf numFmtId="0" fontId="2" fillId="0" borderId="0"/>
    <xf numFmtId="0" fontId="2" fillId="0" borderId="0"/>
    <xf numFmtId="9" fontId="7" fillId="0" borderId="0" applyFont="0" applyFill="0" applyBorder="0" applyAlignment="0" applyProtection="0"/>
    <xf numFmtId="0" fontId="2" fillId="0" borderId="0"/>
    <xf numFmtId="0" fontId="8" fillId="0" borderId="0" applyNumberFormat="0" applyFill="0" applyBorder="0" applyAlignment="0" applyProtection="0"/>
  </cellStyleXfs>
  <cellXfs count="67">
    <xf numFmtId="0" fontId="0" fillId="0" borderId="0" xfId="0"/>
    <xf numFmtId="0" fontId="3" fillId="0" borderId="0" xfId="1" applyFont="1"/>
    <xf numFmtId="0" fontId="5" fillId="3" borderId="3" xfId="2" applyFont="1" applyFill="1" applyBorder="1" applyAlignment="1">
      <alignment horizontal="center" vertical="center" wrapText="1"/>
    </xf>
    <xf numFmtId="0" fontId="5" fillId="3" borderId="4" xfId="2" applyFont="1" applyFill="1" applyBorder="1" applyAlignment="1">
      <alignment horizontal="center" vertical="center" wrapText="1"/>
    </xf>
    <xf numFmtId="166" fontId="3" fillId="0" borderId="0" xfId="1" applyNumberFormat="1" applyFont="1"/>
    <xf numFmtId="0" fontId="4" fillId="2" borderId="5" xfId="2" applyFont="1" applyFill="1" applyBorder="1" applyAlignment="1">
      <alignment vertical="center"/>
    </xf>
    <xf numFmtId="0" fontId="9" fillId="0" borderId="0" xfId="0" applyFont="1"/>
    <xf numFmtId="0" fontId="5" fillId="3" borderId="11" xfId="1" applyFont="1" applyFill="1" applyBorder="1" applyAlignment="1">
      <alignment horizontal="center" vertical="center"/>
    </xf>
    <xf numFmtId="0" fontId="6" fillId="3" borderId="11" xfId="2" applyFont="1" applyFill="1" applyBorder="1" applyAlignment="1">
      <alignment horizontal="center" vertical="center"/>
    </xf>
    <xf numFmtId="0" fontId="4" fillId="2" borderId="10" xfId="2" applyFont="1" applyFill="1" applyBorder="1" applyAlignment="1">
      <alignment vertical="center"/>
    </xf>
    <xf numFmtId="0" fontId="4" fillId="2" borderId="9" xfId="2" applyFont="1" applyFill="1" applyBorder="1" applyAlignment="1">
      <alignment vertical="center"/>
    </xf>
    <xf numFmtId="0" fontId="9" fillId="0" borderId="0" xfId="2" applyFont="1" applyFill="1" applyBorder="1" applyAlignment="1" applyProtection="1">
      <alignment vertical="center"/>
    </xf>
    <xf numFmtId="0" fontId="10" fillId="0" borderId="0" xfId="4" applyFont="1" applyAlignment="1" applyProtection="1">
      <alignment vertical="center"/>
    </xf>
    <xf numFmtId="0" fontId="17" fillId="0" borderId="0" xfId="4" applyFont="1" applyAlignment="1" applyProtection="1">
      <alignment horizontal="center" vertical="center"/>
    </xf>
    <xf numFmtId="0" fontId="17" fillId="0" borderId="0" xfId="4" applyFont="1" applyAlignment="1" applyProtection="1">
      <alignment vertical="center"/>
    </xf>
    <xf numFmtId="0" fontId="15" fillId="0" borderId="0" xfId="2" applyFont="1" applyFill="1" applyBorder="1" applyAlignment="1" applyProtection="1">
      <alignment horizontal="center" vertical="center"/>
    </xf>
    <xf numFmtId="0" fontId="16" fillId="2" borderId="5" xfId="2" applyFont="1" applyFill="1" applyBorder="1" applyAlignment="1" applyProtection="1">
      <alignment horizontal="center" vertical="center" wrapText="1"/>
    </xf>
    <xf numFmtId="0" fontId="10" fillId="0" borderId="0" xfId="4" applyFont="1" applyAlignment="1" applyProtection="1">
      <alignment horizontal="center" vertical="center" wrapText="1"/>
    </xf>
    <xf numFmtId="0" fontId="16" fillId="2" borderId="16" xfId="2" applyFont="1" applyFill="1" applyBorder="1" applyAlignment="1" applyProtection="1">
      <alignment vertical="center" wrapText="1"/>
    </xf>
    <xf numFmtId="49" fontId="11" fillId="5" borderId="16" xfId="2" applyNumberFormat="1" applyFont="1" applyFill="1" applyBorder="1" applyAlignment="1" applyProtection="1">
      <alignment horizontal="center" vertical="center" wrapText="1"/>
    </xf>
    <xf numFmtId="169" fontId="11" fillId="4" borderId="5" xfId="2" applyNumberFormat="1" applyFont="1" applyFill="1" applyBorder="1" applyAlignment="1" applyProtection="1">
      <alignment horizontal="center" vertical="center" wrapText="1"/>
    </xf>
    <xf numFmtId="168" fontId="11" fillId="4" borderId="5" xfId="3" applyNumberFormat="1" applyFont="1" applyFill="1" applyBorder="1" applyAlignment="1" applyProtection="1">
      <alignment horizontal="center" vertical="center" wrapText="1"/>
    </xf>
    <xf numFmtId="0" fontId="11" fillId="4" borderId="5" xfId="2" applyFont="1" applyFill="1" applyBorder="1" applyAlignment="1" applyProtection="1">
      <alignment horizontal="left" vertical="center" wrapText="1"/>
    </xf>
    <xf numFmtId="170" fontId="18" fillId="0" borderId="0" xfId="4" applyNumberFormat="1" applyFont="1" applyAlignment="1" applyProtection="1">
      <alignment horizontal="center" vertical="center"/>
    </xf>
    <xf numFmtId="0" fontId="16" fillId="2" borderId="5" xfId="2" applyFont="1" applyFill="1" applyBorder="1" applyAlignment="1" applyProtection="1">
      <alignment vertical="center" wrapText="1"/>
    </xf>
    <xf numFmtId="0" fontId="11" fillId="5" borderId="5" xfId="2" applyNumberFormat="1" applyFont="1" applyFill="1" applyBorder="1" applyAlignment="1" applyProtection="1">
      <alignment horizontal="center" vertical="center" wrapText="1"/>
    </xf>
    <xf numFmtId="164" fontId="3" fillId="4" borderId="12" xfId="2" applyNumberFormat="1" applyFont="1" applyFill="1" applyBorder="1" applyAlignment="1">
      <alignment horizontal="right" vertical="center"/>
    </xf>
    <xf numFmtId="165" fontId="3" fillId="4" borderId="13" xfId="2" applyNumberFormat="1" applyFont="1" applyFill="1" applyBorder="1" applyAlignment="1">
      <alignment horizontal="right" vertical="center"/>
    </xf>
    <xf numFmtId="164" fontId="3" fillId="4" borderId="14" xfId="2" applyNumberFormat="1" applyFont="1" applyFill="1" applyBorder="1" applyAlignment="1">
      <alignment horizontal="right" vertical="center"/>
    </xf>
    <xf numFmtId="165" fontId="3" fillId="4" borderId="15" xfId="2" applyNumberFormat="1" applyFont="1" applyFill="1" applyBorder="1" applyAlignment="1">
      <alignment horizontal="right" vertical="center"/>
    </xf>
    <xf numFmtId="164" fontId="3" fillId="7" borderId="12" xfId="2" applyNumberFormat="1" applyFont="1" applyFill="1" applyBorder="1" applyAlignment="1">
      <alignment horizontal="right" vertical="center"/>
    </xf>
    <xf numFmtId="165" fontId="3" fillId="6" borderId="13" xfId="2" applyNumberFormat="1" applyFont="1" applyFill="1" applyBorder="1" applyAlignment="1">
      <alignment horizontal="right" vertical="center"/>
    </xf>
    <xf numFmtId="164" fontId="3" fillId="7" borderId="14" xfId="2" applyNumberFormat="1" applyFont="1" applyFill="1" applyBorder="1" applyAlignment="1">
      <alignment horizontal="right" vertical="center"/>
    </xf>
    <xf numFmtId="165" fontId="3" fillId="6" borderId="15" xfId="2" applyNumberFormat="1" applyFont="1" applyFill="1" applyBorder="1" applyAlignment="1">
      <alignment horizontal="right" vertical="center"/>
    </xf>
    <xf numFmtId="171" fontId="11" fillId="4" borderId="5" xfId="2" applyNumberFormat="1" applyFont="1" applyFill="1" applyBorder="1" applyAlignment="1" applyProtection="1">
      <alignment horizontal="center" vertical="center" wrapText="1"/>
    </xf>
    <xf numFmtId="172" fontId="11" fillId="4" borderId="16" xfId="2" quotePrefix="1" applyNumberFormat="1" applyFont="1" applyFill="1" applyBorder="1" applyAlignment="1" applyProtection="1">
      <alignment horizontal="center" vertical="center" wrapText="1"/>
    </xf>
    <xf numFmtId="167" fontId="1" fillId="10" borderId="16" xfId="2" applyNumberFormat="1" applyFont="1" applyFill="1" applyBorder="1" applyAlignment="1" applyProtection="1">
      <alignment horizontal="center" vertical="center"/>
    </xf>
    <xf numFmtId="167" fontId="1" fillId="11" borderId="16" xfId="2" applyNumberFormat="1" applyFont="1" applyFill="1" applyBorder="1" applyAlignment="1" applyProtection="1">
      <alignment horizontal="center" vertical="center"/>
    </xf>
    <xf numFmtId="167" fontId="1" fillId="10" borderId="5" xfId="2" applyNumberFormat="1" applyFont="1" applyFill="1" applyBorder="1" applyAlignment="1" applyProtection="1">
      <alignment horizontal="center" vertical="center"/>
    </xf>
    <xf numFmtId="167" fontId="1" fillId="11" borderId="5" xfId="2" applyNumberFormat="1" applyFont="1" applyFill="1" applyBorder="1" applyAlignment="1" applyProtection="1">
      <alignment horizontal="center" vertical="center"/>
    </xf>
    <xf numFmtId="0" fontId="5" fillId="3" borderId="28" xfId="2" applyFont="1" applyFill="1" applyBorder="1" applyAlignment="1">
      <alignment horizontal="center" vertical="center" wrapText="1"/>
    </xf>
    <xf numFmtId="0" fontId="19" fillId="12" borderId="17" xfId="0" applyFont="1" applyFill="1" applyBorder="1" applyAlignment="1">
      <alignment horizontal="center"/>
    </xf>
    <xf numFmtId="0" fontId="19" fillId="12" borderId="18" xfId="0" applyFont="1" applyFill="1" applyBorder="1" applyAlignment="1">
      <alignment horizontal="center"/>
    </xf>
    <xf numFmtId="0" fontId="19" fillId="12" borderId="19" xfId="0" applyFont="1" applyFill="1" applyBorder="1" applyAlignment="1">
      <alignment horizontal="center"/>
    </xf>
    <xf numFmtId="0" fontId="9" fillId="13" borderId="20" xfId="0" applyFont="1" applyFill="1" applyBorder="1" applyAlignment="1">
      <alignment horizontal="left" vertical="center" wrapText="1"/>
    </xf>
    <xf numFmtId="0" fontId="9" fillId="13" borderId="21" xfId="0" applyFont="1" applyFill="1" applyBorder="1" applyAlignment="1">
      <alignment horizontal="left" vertical="center" wrapText="1"/>
    </xf>
    <xf numFmtId="0" fontId="9" fillId="13" borderId="22" xfId="0" applyFont="1" applyFill="1" applyBorder="1" applyAlignment="1">
      <alignment horizontal="left" vertical="center" wrapText="1"/>
    </xf>
    <xf numFmtId="0" fontId="9" fillId="13" borderId="23"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24" xfId="0" applyFont="1" applyFill="1" applyBorder="1" applyAlignment="1">
      <alignment horizontal="left" vertical="center" wrapText="1"/>
    </xf>
    <xf numFmtId="0" fontId="9" fillId="13" borderId="25" xfId="0" applyFont="1" applyFill="1" applyBorder="1" applyAlignment="1">
      <alignment horizontal="left" vertical="center" wrapText="1"/>
    </xf>
    <xf numFmtId="0" fontId="9" fillId="13" borderId="26" xfId="0" applyFont="1" applyFill="1" applyBorder="1" applyAlignment="1">
      <alignment horizontal="left" vertical="center" wrapText="1"/>
    </xf>
    <xf numFmtId="0" fontId="9" fillId="13" borderId="27" xfId="0" applyFont="1" applyFill="1" applyBorder="1" applyAlignment="1">
      <alignment horizontal="left" vertical="center" wrapText="1"/>
    </xf>
    <xf numFmtId="0" fontId="4" fillId="2" borderId="1" xfId="2" applyFont="1" applyFill="1" applyBorder="1" applyAlignment="1">
      <alignment horizontal="center" vertical="center" wrapText="1"/>
    </xf>
    <xf numFmtId="0" fontId="4" fillId="2" borderId="2" xfId="2" applyFont="1" applyFill="1" applyBorder="1" applyAlignment="1">
      <alignment horizontal="center" vertical="center" wrapText="1"/>
    </xf>
    <xf numFmtId="164" fontId="3" fillId="0" borderId="6" xfId="1" applyNumberFormat="1" applyFont="1" applyBorder="1" applyAlignment="1">
      <alignment horizontal="center" vertical="center" wrapText="1"/>
    </xf>
    <xf numFmtId="164" fontId="3" fillId="0" borderId="7" xfId="1" applyNumberFormat="1" applyFont="1" applyBorder="1" applyAlignment="1">
      <alignment horizontal="center" vertical="center" wrapText="1"/>
    </xf>
    <xf numFmtId="49" fontId="4" fillId="2" borderId="1" xfId="2" applyNumberFormat="1" applyFont="1" applyFill="1" applyBorder="1" applyAlignment="1">
      <alignment horizontal="center" vertical="center" wrapText="1"/>
    </xf>
    <xf numFmtId="164" fontId="3" fillId="0" borderId="6" xfId="1" applyNumberFormat="1" applyFont="1" applyFill="1" applyBorder="1" applyAlignment="1">
      <alignment horizontal="center" vertical="center" wrapText="1"/>
    </xf>
    <xf numFmtId="164" fontId="3" fillId="0" borderId="7" xfId="1" applyNumberFormat="1" applyFont="1" applyFill="1" applyBorder="1" applyAlignment="1">
      <alignment horizontal="center" vertical="center" wrapText="1"/>
    </xf>
    <xf numFmtId="0" fontId="12" fillId="8" borderId="6" xfId="5" applyNumberFormat="1" applyFont="1" applyFill="1" applyBorder="1" applyAlignment="1" applyProtection="1">
      <alignment horizontal="center" vertical="center" wrapText="1"/>
    </xf>
    <xf numFmtId="0" fontId="12" fillId="8" borderId="8" xfId="5" applyNumberFormat="1" applyFont="1" applyFill="1" applyBorder="1" applyAlignment="1" applyProtection="1">
      <alignment horizontal="center" vertical="center" wrapText="1"/>
    </xf>
    <xf numFmtId="0" fontId="12" fillId="8" borderId="7" xfId="5" applyNumberFormat="1" applyFont="1" applyFill="1" applyBorder="1" applyAlignment="1" applyProtection="1">
      <alignment horizontal="center" vertical="center" wrapText="1"/>
    </xf>
    <xf numFmtId="0" fontId="13" fillId="9" borderId="6" xfId="2" applyFont="1" applyFill="1" applyBorder="1" applyAlignment="1" applyProtection="1">
      <alignment horizontal="center" vertical="center"/>
    </xf>
    <xf numFmtId="0" fontId="13" fillId="9" borderId="8" xfId="2" applyFont="1" applyFill="1" applyBorder="1" applyAlignment="1" applyProtection="1">
      <alignment horizontal="center" vertical="center"/>
    </xf>
    <xf numFmtId="0" fontId="14" fillId="0" borderId="8" xfId="2" applyFont="1" applyBorder="1" applyAlignment="1" applyProtection="1">
      <alignment horizontal="center" vertical="center"/>
    </xf>
    <xf numFmtId="0" fontId="14" fillId="0" borderId="7" xfId="2" applyFont="1" applyBorder="1" applyAlignment="1" applyProtection="1">
      <alignment horizontal="center" vertical="center"/>
    </xf>
  </cellXfs>
  <cellStyles count="6">
    <cellStyle name="=C:\WINNT\SYSTEM32\COMMAND.COM 2" xfId="2"/>
    <cellStyle name="Heading 4 2" xfId="5"/>
    <cellStyle name="Normal" xfId="0" builtinId="0"/>
    <cellStyle name="Normal 2" xfId="4"/>
    <cellStyle name="Normal_Copy of WSC - CDCM Volatility YOY National - Updated Mar 11" xfId="1"/>
    <cellStyle name="Percent" xfId="3" builtinId="5"/>
  </cellStyles>
  <dxfs count="22">
    <dxf>
      <fill>
        <patternFill>
          <bgColor indexed="22"/>
        </patternFill>
      </fill>
    </dxf>
    <dxf>
      <fill>
        <patternFill>
          <bgColor indexed="22"/>
        </patternFill>
      </fill>
    </dxf>
    <dxf>
      <font>
        <color rgb="FF00B050"/>
      </font>
    </dxf>
    <dxf>
      <font>
        <color rgb="FFFF0000"/>
      </font>
    </dxf>
    <dxf>
      <fill>
        <patternFill>
          <bgColor indexed="22"/>
        </patternFill>
      </fill>
    </dxf>
    <dxf>
      <fill>
        <patternFill>
          <bgColor indexed="22"/>
        </patternFill>
      </fill>
    </dxf>
    <dxf>
      <font>
        <color theme="0"/>
      </font>
      <fill>
        <patternFill>
          <bgColor rgb="FFFF0000"/>
        </patternFill>
      </fill>
    </dxf>
    <dxf>
      <font>
        <color theme="0"/>
      </font>
      <fill>
        <patternFill>
          <bgColor rgb="FFFF0000"/>
        </patternFill>
      </fill>
    </dxf>
    <dxf>
      <font>
        <color theme="0"/>
      </font>
      <fill>
        <patternFill>
          <bgColor rgb="FF00B0F0"/>
        </patternFill>
      </fill>
    </dxf>
    <dxf>
      <font>
        <color theme="0"/>
      </font>
      <fill>
        <patternFill>
          <bgColor rgb="FF00B0F0"/>
        </patternFill>
      </fill>
    </dxf>
    <dxf>
      <font>
        <color theme="0"/>
      </font>
      <fill>
        <patternFill>
          <bgColor rgb="FFFF0000"/>
        </patternFill>
      </fill>
    </dxf>
    <dxf>
      <font>
        <color theme="0"/>
      </font>
      <fill>
        <patternFill>
          <bgColor rgb="FFFF0000"/>
        </patternFill>
      </fill>
    </dxf>
    <dxf>
      <font>
        <color theme="0"/>
      </font>
      <fill>
        <patternFill>
          <bgColor rgb="FF00B0F0"/>
        </patternFill>
      </fill>
    </dxf>
    <dxf>
      <font>
        <color theme="0"/>
      </font>
      <fill>
        <patternFill>
          <bgColor rgb="FF00B0F0"/>
        </patternFill>
      </fill>
    </dxf>
    <dxf>
      <font>
        <color theme="0"/>
      </font>
      <fill>
        <patternFill>
          <bgColor rgb="FFFF0000"/>
        </patternFill>
      </fill>
    </dxf>
    <dxf>
      <font>
        <color theme="0"/>
      </font>
      <fill>
        <patternFill>
          <bgColor rgb="FFFF0000"/>
        </patternFill>
      </fill>
    </dxf>
    <dxf>
      <font>
        <color theme="0"/>
      </font>
      <fill>
        <patternFill>
          <bgColor rgb="FF00B0F0"/>
        </patternFill>
      </fill>
    </dxf>
    <dxf>
      <font>
        <color theme="0"/>
      </font>
      <fill>
        <patternFill>
          <bgColor rgb="FF00B0F0"/>
        </patternFill>
      </fill>
    </dxf>
    <dxf>
      <font>
        <color theme="0"/>
      </font>
      <fill>
        <patternFill>
          <bgColor rgb="FFFF0000"/>
        </patternFill>
      </fill>
    </dxf>
    <dxf>
      <font>
        <color theme="0"/>
      </font>
      <fill>
        <patternFill>
          <bgColor rgb="FFFF0000"/>
        </patternFill>
      </fill>
    </dxf>
    <dxf>
      <font>
        <color theme="0"/>
      </font>
      <fill>
        <patternFill>
          <bgColor rgb="FF00B0F0"/>
        </patternFill>
      </fill>
    </dxf>
    <dxf>
      <font>
        <color theme="0"/>
      </font>
      <fill>
        <patternFill>
          <bgColor rgb="FF00B0F0"/>
        </patternFill>
      </fill>
    </dxf>
  </dxfs>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66673</xdr:colOff>
      <xdr:row>1</xdr:row>
      <xdr:rowOff>66676</xdr:rowOff>
    </xdr:from>
    <xdr:to>
      <xdr:col>41</xdr:col>
      <xdr:colOff>650874</xdr:colOff>
      <xdr:row>1</xdr:row>
      <xdr:rowOff>504826</xdr:rowOff>
    </xdr:to>
    <xdr:sp macro="" textlink="">
      <xdr:nvSpPr>
        <xdr:cNvPr id="4" name="TextBox 3"/>
        <xdr:cNvSpPr txBox="1"/>
      </xdr:nvSpPr>
      <xdr:spPr>
        <a:xfrm>
          <a:off x="161923" y="273051"/>
          <a:ext cx="32270701" cy="438150"/>
        </a:xfrm>
        <a:prstGeom prst="rect">
          <a:avLst/>
        </a:prstGeom>
        <a:solidFill>
          <a:schemeClr val="tx1">
            <a:lumMod val="65000"/>
            <a:lumOff val="3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GB" sz="2400" baseline="0">
              <a:solidFill>
                <a:schemeClr val="bg1"/>
              </a:solidFill>
            </a:rPr>
            <a:t>CDCM Tariff Movement - Northern Powergrid (Yorkshire)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dcusa.co.uk/Public/DCUSADocuments.aspx?s=c" TargetMode="Externa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H19"/>
  <sheetViews>
    <sheetView showGridLines="0" tabSelected="1" workbookViewId="0">
      <selection activeCell="B2" sqref="B2:H2"/>
    </sheetView>
  </sheetViews>
  <sheetFormatPr defaultColWidth="9.140625" defaultRowHeight="12.75" x14ac:dyDescent="0.2"/>
  <cols>
    <col min="1" max="1" width="2.42578125" style="6" customWidth="1"/>
    <col min="2" max="8" width="9.140625" style="6"/>
    <col min="9" max="9" width="2.42578125" style="6" customWidth="1"/>
    <col min="10" max="16384" width="9.140625" style="6"/>
  </cols>
  <sheetData>
    <row r="2" spans="2:8" ht="15" x14ac:dyDescent="0.25">
      <c r="B2" s="41" t="s">
        <v>16</v>
      </c>
      <c r="C2" s="42"/>
      <c r="D2" s="42"/>
      <c r="E2" s="42"/>
      <c r="F2" s="42"/>
      <c r="G2" s="42"/>
      <c r="H2" s="43"/>
    </row>
    <row r="3" spans="2:8" ht="12.75" customHeight="1" x14ac:dyDescent="0.2">
      <c r="B3" s="44" t="s">
        <v>20</v>
      </c>
      <c r="C3" s="45"/>
      <c r="D3" s="45"/>
      <c r="E3" s="45"/>
      <c r="F3" s="45"/>
      <c r="G3" s="45"/>
      <c r="H3" s="46"/>
    </row>
    <row r="4" spans="2:8" x14ac:dyDescent="0.2">
      <c r="B4" s="47"/>
      <c r="C4" s="48"/>
      <c r="D4" s="48"/>
      <c r="E4" s="48"/>
      <c r="F4" s="48"/>
      <c r="G4" s="48"/>
      <c r="H4" s="49"/>
    </row>
    <row r="5" spans="2:8" x14ac:dyDescent="0.2">
      <c r="B5" s="47"/>
      <c r="C5" s="48"/>
      <c r="D5" s="48"/>
      <c r="E5" s="48"/>
      <c r="F5" s="48"/>
      <c r="G5" s="48"/>
      <c r="H5" s="49"/>
    </row>
    <row r="6" spans="2:8" x14ac:dyDescent="0.2">
      <c r="B6" s="50"/>
      <c r="C6" s="51"/>
      <c r="D6" s="51"/>
      <c r="E6" s="51"/>
      <c r="F6" s="51"/>
      <c r="G6" s="51"/>
      <c r="H6" s="52"/>
    </row>
    <row r="7" spans="2:8" ht="12.75" customHeight="1" x14ac:dyDescent="0.2">
      <c r="B7" s="44" t="s">
        <v>66</v>
      </c>
      <c r="C7" s="45"/>
      <c r="D7" s="45"/>
      <c r="E7" s="45"/>
      <c r="F7" s="45"/>
      <c r="G7" s="45"/>
      <c r="H7" s="46"/>
    </row>
    <row r="8" spans="2:8" x14ac:dyDescent="0.2">
      <c r="B8" s="47"/>
      <c r="C8" s="48"/>
      <c r="D8" s="48"/>
      <c r="E8" s="48"/>
      <c r="F8" s="48"/>
      <c r="G8" s="48"/>
      <c r="H8" s="49"/>
    </row>
    <row r="9" spans="2:8" x14ac:dyDescent="0.2">
      <c r="B9" s="47"/>
      <c r="C9" s="48"/>
      <c r="D9" s="48"/>
      <c r="E9" s="48"/>
      <c r="F9" s="48"/>
      <c r="G9" s="48"/>
      <c r="H9" s="49"/>
    </row>
    <row r="10" spans="2:8" x14ac:dyDescent="0.2">
      <c r="B10" s="47"/>
      <c r="C10" s="48"/>
      <c r="D10" s="48"/>
      <c r="E10" s="48"/>
      <c r="F10" s="48"/>
      <c r="G10" s="48"/>
      <c r="H10" s="49"/>
    </row>
    <row r="11" spans="2:8" x14ac:dyDescent="0.2">
      <c r="B11" s="47"/>
      <c r="C11" s="48"/>
      <c r="D11" s="48"/>
      <c r="E11" s="48"/>
      <c r="F11" s="48"/>
      <c r="G11" s="48"/>
      <c r="H11" s="49"/>
    </row>
    <row r="12" spans="2:8" x14ac:dyDescent="0.2">
      <c r="B12" s="47"/>
      <c r="C12" s="48"/>
      <c r="D12" s="48"/>
      <c r="E12" s="48"/>
      <c r="F12" s="48"/>
      <c r="G12" s="48"/>
      <c r="H12" s="49"/>
    </row>
    <row r="13" spans="2:8" x14ac:dyDescent="0.2">
      <c r="B13" s="47"/>
      <c r="C13" s="48"/>
      <c r="D13" s="48"/>
      <c r="E13" s="48"/>
      <c r="F13" s="48"/>
      <c r="G13" s="48"/>
      <c r="H13" s="49"/>
    </row>
    <row r="14" spans="2:8" x14ac:dyDescent="0.2">
      <c r="B14" s="50"/>
      <c r="C14" s="51"/>
      <c r="D14" s="51"/>
      <c r="E14" s="51"/>
      <c r="F14" s="51"/>
      <c r="G14" s="51"/>
      <c r="H14" s="52"/>
    </row>
    <row r="15" spans="2:8" ht="12.75" customHeight="1" x14ac:dyDescent="0.2">
      <c r="B15" s="44" t="s">
        <v>67</v>
      </c>
      <c r="C15" s="45"/>
      <c r="D15" s="45"/>
      <c r="E15" s="45"/>
      <c r="F15" s="45"/>
      <c r="G15" s="45"/>
      <c r="H15" s="46"/>
    </row>
    <row r="16" spans="2:8" ht="12.75" customHeight="1" x14ac:dyDescent="0.2">
      <c r="B16" s="47"/>
      <c r="C16" s="48"/>
      <c r="D16" s="48"/>
      <c r="E16" s="48"/>
      <c r="F16" s="48"/>
      <c r="G16" s="48"/>
      <c r="H16" s="49"/>
    </row>
    <row r="17" spans="2:8" x14ac:dyDescent="0.2">
      <c r="B17" s="47"/>
      <c r="C17" s="48"/>
      <c r="D17" s="48"/>
      <c r="E17" s="48"/>
      <c r="F17" s="48"/>
      <c r="G17" s="48"/>
      <c r="H17" s="49"/>
    </row>
    <row r="18" spans="2:8" x14ac:dyDescent="0.2">
      <c r="B18" s="47"/>
      <c r="C18" s="48"/>
      <c r="D18" s="48"/>
      <c r="E18" s="48"/>
      <c r="F18" s="48"/>
      <c r="G18" s="48"/>
      <c r="H18" s="49"/>
    </row>
    <row r="19" spans="2:8" x14ac:dyDescent="0.2">
      <c r="B19" s="50"/>
      <c r="C19" s="51"/>
      <c r="D19" s="51"/>
      <c r="E19" s="51"/>
      <c r="F19" s="51"/>
      <c r="G19" s="51"/>
      <c r="H19" s="52"/>
    </row>
  </sheetData>
  <customSheetViews>
    <customSheetView guid="{7054AD83-FA57-4245-B815-A602C0B540A7}" showGridLines="0" fitToPage="1">
      <selection activeCell="C50" sqref="C50"/>
      <pageMargins left="0.7" right="0.7" top="0.75" bottom="0.75" header="0.3" footer="0.3"/>
      <pageSetup paperSize="9" scale="81" orientation="portrait" r:id="rId1"/>
    </customSheetView>
  </customSheetViews>
  <mergeCells count="4">
    <mergeCell ref="B2:H2"/>
    <mergeCell ref="B3:H6"/>
    <mergeCell ref="B7:H14"/>
    <mergeCell ref="B15:H19"/>
  </mergeCells>
  <hyperlinks>
    <hyperlink ref="A5" r:id="rId2" display="http://www.dcusa.co.uk/Public/DCUSADocuments.aspx?s=c "/>
  </hyperlinks>
  <pageMargins left="0.7" right="0.7" top="0.75" bottom="0.75" header="0.3" footer="0.3"/>
  <pageSetup paperSize="9" scale="81"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AP62"/>
  <sheetViews>
    <sheetView showGridLines="0" zoomScale="80" zoomScaleNormal="80" workbookViewId="0">
      <pane xSplit="2" ySplit="5" topLeftCell="C6" activePane="bottomRight" state="frozen"/>
      <selection pane="topRight" activeCell="C1" sqref="C1"/>
      <selection pane="bottomLeft" activeCell="A6" sqref="A6"/>
      <selection pane="bottomRight" activeCell="AK62" sqref="AK62:AL62"/>
    </sheetView>
  </sheetViews>
  <sheetFormatPr defaultColWidth="9.140625" defaultRowHeight="15.75" x14ac:dyDescent="0.25"/>
  <cols>
    <col min="1" max="1" width="1.42578125" style="1" customWidth="1"/>
    <col min="2" max="2" width="60.5703125" style="1" bestFit="1" customWidth="1"/>
    <col min="3" max="42" width="15.7109375" style="1" customWidth="1"/>
    <col min="43" max="16384" width="9.140625" style="1"/>
  </cols>
  <sheetData>
    <row r="2" spans="2:42" ht="45.75" customHeight="1" x14ac:dyDescent="0.25"/>
    <row r="3" spans="2:42" ht="16.5" thickBot="1" x14ac:dyDescent="0.3"/>
    <row r="4" spans="2:42" ht="97.5" customHeight="1" thickBot="1" x14ac:dyDescent="0.3">
      <c r="C4" s="53" t="s">
        <v>34</v>
      </c>
      <c r="D4" s="54"/>
      <c r="E4" s="53" t="s">
        <v>35</v>
      </c>
      <c r="F4" s="54"/>
      <c r="G4" s="53" t="s">
        <v>36</v>
      </c>
      <c r="H4" s="54"/>
      <c r="I4" s="53" t="s">
        <v>21</v>
      </c>
      <c r="J4" s="54"/>
      <c r="K4" s="53" t="s">
        <v>22</v>
      </c>
      <c r="L4" s="54"/>
      <c r="M4" s="53" t="s">
        <v>23</v>
      </c>
      <c r="N4" s="54"/>
      <c r="O4" s="53" t="s">
        <v>24</v>
      </c>
      <c r="P4" s="54"/>
      <c r="Q4" s="53" t="s">
        <v>25</v>
      </c>
      <c r="R4" s="54"/>
      <c r="S4" s="53" t="s">
        <v>26</v>
      </c>
      <c r="T4" s="54"/>
      <c r="U4" s="53" t="s">
        <v>63</v>
      </c>
      <c r="V4" s="54"/>
      <c r="W4" s="53" t="s">
        <v>27</v>
      </c>
      <c r="X4" s="54"/>
      <c r="Y4" s="53" t="s">
        <v>28</v>
      </c>
      <c r="Z4" s="54"/>
      <c r="AA4" s="53" t="s">
        <v>29</v>
      </c>
      <c r="AB4" s="54"/>
      <c r="AC4" s="53" t="s">
        <v>30</v>
      </c>
      <c r="AD4" s="54"/>
      <c r="AE4" s="53" t="s">
        <v>31</v>
      </c>
      <c r="AF4" s="54"/>
      <c r="AG4" s="53" t="s">
        <v>32</v>
      </c>
      <c r="AH4" s="54"/>
      <c r="AI4" s="53" t="s">
        <v>64</v>
      </c>
      <c r="AJ4" s="54"/>
      <c r="AK4" s="53" t="s">
        <v>135</v>
      </c>
      <c r="AL4" s="54"/>
      <c r="AM4" s="53" t="s">
        <v>33</v>
      </c>
      <c r="AN4" s="54"/>
      <c r="AO4" s="57" t="s">
        <v>62</v>
      </c>
      <c r="AP4" s="54"/>
    </row>
    <row r="5" spans="2:42" ht="63.75" thickBot="1" x14ac:dyDescent="0.3">
      <c r="B5" s="7" t="s">
        <v>0</v>
      </c>
      <c r="C5" s="2" t="s">
        <v>1</v>
      </c>
      <c r="D5" s="3" t="s">
        <v>2</v>
      </c>
      <c r="E5" s="2" t="s">
        <v>1</v>
      </c>
      <c r="F5" s="3" t="s">
        <v>2</v>
      </c>
      <c r="G5" s="2" t="s">
        <v>1</v>
      </c>
      <c r="H5" s="3" t="s">
        <v>2</v>
      </c>
      <c r="I5" s="2" t="s">
        <v>1</v>
      </c>
      <c r="J5" s="3" t="s">
        <v>2</v>
      </c>
      <c r="K5" s="2" t="s">
        <v>1</v>
      </c>
      <c r="L5" s="3" t="s">
        <v>2</v>
      </c>
      <c r="M5" s="2" t="s">
        <v>1</v>
      </c>
      <c r="N5" s="3" t="s">
        <v>2</v>
      </c>
      <c r="O5" s="2" t="s">
        <v>1</v>
      </c>
      <c r="P5" s="3" t="s">
        <v>2</v>
      </c>
      <c r="Q5" s="2" t="s">
        <v>1</v>
      </c>
      <c r="R5" s="3" t="s">
        <v>2</v>
      </c>
      <c r="S5" s="2" t="s">
        <v>1</v>
      </c>
      <c r="T5" s="3" t="s">
        <v>2</v>
      </c>
      <c r="U5" s="2" t="s">
        <v>1</v>
      </c>
      <c r="V5" s="3" t="s">
        <v>2</v>
      </c>
      <c r="W5" s="2" t="s">
        <v>1</v>
      </c>
      <c r="X5" s="3" t="s">
        <v>2</v>
      </c>
      <c r="Y5" s="2" t="s">
        <v>1</v>
      </c>
      <c r="Z5" s="3" t="s">
        <v>2</v>
      </c>
      <c r="AA5" s="2" t="s">
        <v>1</v>
      </c>
      <c r="AB5" s="3" t="s">
        <v>2</v>
      </c>
      <c r="AC5" s="2" t="s">
        <v>1</v>
      </c>
      <c r="AD5" s="3" t="s">
        <v>2</v>
      </c>
      <c r="AE5" s="2" t="s">
        <v>1</v>
      </c>
      <c r="AF5" s="3" t="s">
        <v>2</v>
      </c>
      <c r="AG5" s="2" t="s">
        <v>1</v>
      </c>
      <c r="AH5" s="3" t="s">
        <v>2</v>
      </c>
      <c r="AI5" s="2" t="s">
        <v>1</v>
      </c>
      <c r="AJ5" s="3" t="s">
        <v>2</v>
      </c>
      <c r="AK5" s="2" t="s">
        <v>1</v>
      </c>
      <c r="AL5" s="3" t="s">
        <v>2</v>
      </c>
      <c r="AM5" s="2" t="s">
        <v>1</v>
      </c>
      <c r="AN5" s="3" t="s">
        <v>2</v>
      </c>
      <c r="AO5" s="2" t="s">
        <v>1</v>
      </c>
      <c r="AP5" s="3" t="s">
        <v>2</v>
      </c>
    </row>
    <row r="6" spans="2:42" ht="5.25" customHeight="1" thickBot="1" x14ac:dyDescent="0.3"/>
    <row r="7" spans="2:42" x14ac:dyDescent="0.25">
      <c r="B7" s="9" t="s">
        <v>41</v>
      </c>
      <c r="C7" s="26">
        <v>-2.0152435991538376E-4</v>
      </c>
      <c r="D7" s="27">
        <v>-5.890856192150018E-4</v>
      </c>
      <c r="E7" s="26">
        <v>1.0173520087557453E-2</v>
      </c>
      <c r="F7" s="27">
        <v>2.9738709419019127E-2</v>
      </c>
      <c r="G7" s="26">
        <v>1.0044287604016988E-2</v>
      </c>
      <c r="H7" s="27">
        <v>2.936094368577935E-2</v>
      </c>
      <c r="I7" s="26">
        <v>1.2297544256006931E-2</v>
      </c>
      <c r="J7" s="27">
        <v>3.5947547363099908E-2</v>
      </c>
      <c r="K7" s="26">
        <v>8.0378776160756615E-3</v>
      </c>
      <c r="L7" s="27">
        <v>2.3495909450502506E-2</v>
      </c>
      <c r="M7" s="26">
        <v>8.4413261553628605E-3</v>
      </c>
      <c r="N7" s="27">
        <v>2.4675249420555101E-2</v>
      </c>
      <c r="O7" s="26">
        <v>8.4358054883639788E-3</v>
      </c>
      <c r="P7" s="27">
        <v>2.4659111691404334E-2</v>
      </c>
      <c r="Q7" s="26">
        <v>8.4358054883639788E-3</v>
      </c>
      <c r="R7" s="27">
        <v>2.4659111691404334E-2</v>
      </c>
      <c r="S7" s="26">
        <v>5.896022687444491E-3</v>
      </c>
      <c r="T7" s="27">
        <v>1.7234949547531908E-2</v>
      </c>
      <c r="U7" s="26">
        <v>5.896022687444491E-3</v>
      </c>
      <c r="V7" s="27">
        <v>1.7234949547531908E-2</v>
      </c>
      <c r="W7" s="26">
        <v>5.896022687444491E-3</v>
      </c>
      <c r="X7" s="27">
        <v>1.7234949547531908E-2</v>
      </c>
      <c r="Y7" s="26">
        <v>2.291730401757941E-2</v>
      </c>
      <c r="Z7" s="27">
        <v>6.6990681591089452E-2</v>
      </c>
      <c r="AA7" s="26">
        <v>2.3286666314074944E-2</v>
      </c>
      <c r="AB7" s="27">
        <v>6.8070382413547126E-2</v>
      </c>
      <c r="AC7" s="26">
        <v>2.364039594618772E-2</v>
      </c>
      <c r="AD7" s="27">
        <v>6.9104386637430792E-2</v>
      </c>
      <c r="AE7" s="26">
        <v>2.4016698547501214E-2</v>
      </c>
      <c r="AF7" s="27">
        <v>7.02043750011212E-2</v>
      </c>
      <c r="AG7" s="26">
        <v>2.4016698547501214E-2</v>
      </c>
      <c r="AH7" s="27">
        <v>7.02043750011212E-2</v>
      </c>
      <c r="AI7" s="26">
        <v>2.4016698547501214E-2</v>
      </c>
      <c r="AJ7" s="27">
        <v>7.02043750011212E-2</v>
      </c>
      <c r="AK7" s="26">
        <v>2.8528790904772672E-2</v>
      </c>
      <c r="AL7" s="27">
        <v>8.2913271698016544E-2</v>
      </c>
      <c r="AM7" s="26">
        <v>2.5713005988443172E-2</v>
      </c>
      <c r="AN7" s="27">
        <v>7.4729751387250243E-2</v>
      </c>
      <c r="AO7" s="26">
        <v>2.5713005988443172E-2</v>
      </c>
      <c r="AP7" s="27">
        <v>7.4729751387250243E-2</v>
      </c>
    </row>
    <row r="8" spans="2:42" x14ac:dyDescent="0.25">
      <c r="B8" s="10" t="s">
        <v>37</v>
      </c>
      <c r="C8" s="28">
        <v>1.983967907122075E-4</v>
      </c>
      <c r="D8" s="29">
        <v>7.3555316421558548E-5</v>
      </c>
      <c r="E8" s="28">
        <v>3.1521369669821775E-2</v>
      </c>
      <c r="F8" s="29">
        <v>1.1686501136336791E-2</v>
      </c>
      <c r="G8" s="28">
        <v>2.9635027545798609E-2</v>
      </c>
      <c r="H8" s="29">
        <v>1.0987142586666165E-2</v>
      </c>
      <c r="I8" s="28">
        <v>3.6220679143989853E-2</v>
      </c>
      <c r="J8" s="29">
        <v>1.342876316635383E-2</v>
      </c>
      <c r="K8" s="28">
        <v>0.1860105781119803</v>
      </c>
      <c r="L8" s="29">
        <v>6.8963146438319245E-2</v>
      </c>
      <c r="M8" s="28">
        <v>0.1860105781119803</v>
      </c>
      <c r="N8" s="29">
        <v>6.8963146438319245E-2</v>
      </c>
      <c r="O8" s="28">
        <v>0.18960138841920937</v>
      </c>
      <c r="P8" s="29">
        <v>7.0294434043374709E-2</v>
      </c>
      <c r="Q8" s="28">
        <v>0.18960138841920937</v>
      </c>
      <c r="R8" s="29">
        <v>7.0294434043374709E-2</v>
      </c>
      <c r="S8" s="28">
        <v>0.24989964903666539</v>
      </c>
      <c r="T8" s="29">
        <v>9.264992489311652E-2</v>
      </c>
      <c r="U8" s="28">
        <v>0.24989964903666539</v>
      </c>
      <c r="V8" s="29">
        <v>9.264992489311652E-2</v>
      </c>
      <c r="W8" s="28">
        <v>0.24989964903666539</v>
      </c>
      <c r="X8" s="29">
        <v>9.264992489311652E-2</v>
      </c>
      <c r="Y8" s="28">
        <v>0.30983417709648364</v>
      </c>
      <c r="Z8" s="29">
        <v>0.11487056243563593</v>
      </c>
      <c r="AA8" s="28">
        <v>0.30801397234403027</v>
      </c>
      <c r="AB8" s="29">
        <v>0.11419572421855556</v>
      </c>
      <c r="AC8" s="28">
        <v>0.31632063029931867</v>
      </c>
      <c r="AD8" s="29">
        <v>0.11727540535711273</v>
      </c>
      <c r="AE8" s="28">
        <v>0.33084920729516099</v>
      </c>
      <c r="AF8" s="29">
        <v>0.12266185376813526</v>
      </c>
      <c r="AG8" s="28">
        <v>0.33084920729516099</v>
      </c>
      <c r="AH8" s="29">
        <v>0.12266185376813526</v>
      </c>
      <c r="AI8" s="28">
        <v>0.33084920729516099</v>
      </c>
      <c r="AJ8" s="29">
        <v>0.12266185376813526</v>
      </c>
      <c r="AK8" s="28">
        <v>0.29774516574966081</v>
      </c>
      <c r="AL8" s="29">
        <v>0.11958455093719345</v>
      </c>
      <c r="AM8" s="28">
        <v>0.29774516574966081</v>
      </c>
      <c r="AN8" s="29">
        <v>0.11958455093719345</v>
      </c>
      <c r="AO8" s="28">
        <v>0.29774516574966081</v>
      </c>
      <c r="AP8" s="29">
        <v>0.11958455093719345</v>
      </c>
    </row>
    <row r="9" spans="2:42" x14ac:dyDescent="0.25">
      <c r="B9" s="10" t="s">
        <v>42</v>
      </c>
      <c r="C9" s="28">
        <v>0</v>
      </c>
      <c r="D9" s="29">
        <v>0</v>
      </c>
      <c r="E9" s="28">
        <v>0</v>
      </c>
      <c r="F9" s="29">
        <v>0</v>
      </c>
      <c r="G9" s="28">
        <v>0</v>
      </c>
      <c r="H9" s="29">
        <v>0</v>
      </c>
      <c r="I9" s="28">
        <v>0</v>
      </c>
      <c r="J9" s="29">
        <v>0</v>
      </c>
      <c r="K9" s="28">
        <v>0</v>
      </c>
      <c r="L9" s="29">
        <v>0</v>
      </c>
      <c r="M9" s="28">
        <v>0</v>
      </c>
      <c r="N9" s="29">
        <v>0</v>
      </c>
      <c r="O9" s="28">
        <v>0</v>
      </c>
      <c r="P9" s="29">
        <v>0</v>
      </c>
      <c r="Q9" s="28">
        <v>0</v>
      </c>
      <c r="R9" s="29">
        <v>0</v>
      </c>
      <c r="S9" s="28">
        <v>0</v>
      </c>
      <c r="T9" s="29">
        <v>0</v>
      </c>
      <c r="U9" s="28">
        <v>0</v>
      </c>
      <c r="V9" s="29">
        <v>0</v>
      </c>
      <c r="W9" s="28">
        <v>0</v>
      </c>
      <c r="X9" s="29">
        <v>0</v>
      </c>
      <c r="Y9" s="28">
        <v>0</v>
      </c>
      <c r="Z9" s="29">
        <v>0</v>
      </c>
      <c r="AA9" s="28">
        <v>0</v>
      </c>
      <c r="AB9" s="29">
        <v>0</v>
      </c>
      <c r="AC9" s="28">
        <v>0</v>
      </c>
      <c r="AD9" s="29">
        <v>0</v>
      </c>
      <c r="AE9" s="28">
        <v>0</v>
      </c>
      <c r="AF9" s="29">
        <v>0</v>
      </c>
      <c r="AG9" s="28">
        <v>0</v>
      </c>
      <c r="AH9" s="29">
        <v>0</v>
      </c>
      <c r="AI9" s="28">
        <v>0</v>
      </c>
      <c r="AJ9" s="29">
        <v>0</v>
      </c>
      <c r="AK9" s="28">
        <v>0.10056429407584822</v>
      </c>
      <c r="AL9" s="29">
        <v>0.13461197574058681</v>
      </c>
      <c r="AM9" s="28">
        <v>0.10367186102991721</v>
      </c>
      <c r="AN9" s="29">
        <v>0.13877166016215603</v>
      </c>
      <c r="AO9" s="28">
        <v>0.10367186102991721</v>
      </c>
      <c r="AP9" s="29">
        <v>0.13877166016215603</v>
      </c>
    </row>
    <row r="10" spans="2:42" x14ac:dyDescent="0.25">
      <c r="B10" s="10" t="s">
        <v>43</v>
      </c>
      <c r="C10" s="28">
        <v>-4.8368777489794512E-3</v>
      </c>
      <c r="D10" s="29">
        <v>-1.9036085321568308E-2</v>
      </c>
      <c r="E10" s="28">
        <v>-9.2582698880451231E-3</v>
      </c>
      <c r="F10" s="29">
        <v>-3.6436979527985081E-2</v>
      </c>
      <c r="G10" s="28">
        <v>-9.2379658595381775E-3</v>
      </c>
      <c r="H10" s="29">
        <v>-3.6357070702687455E-2</v>
      </c>
      <c r="I10" s="28">
        <v>-7.2079951138054321E-3</v>
      </c>
      <c r="J10" s="29">
        <v>-2.8367888771386962E-2</v>
      </c>
      <c r="K10" s="28">
        <v>-3.403647862099568E-3</v>
      </c>
      <c r="L10" s="29">
        <v>-1.3395445258290728E-2</v>
      </c>
      <c r="M10" s="28">
        <v>-3.403647862099568E-3</v>
      </c>
      <c r="N10" s="29">
        <v>-1.3395445258290728E-2</v>
      </c>
      <c r="O10" s="28">
        <v>-3.1543240465433664E-3</v>
      </c>
      <c r="P10" s="29">
        <v>-1.2414202880058678E-2</v>
      </c>
      <c r="Q10" s="28">
        <v>-3.1543240465433664E-3</v>
      </c>
      <c r="R10" s="29">
        <v>-1.2414202880058678E-2</v>
      </c>
      <c r="S10" s="28">
        <v>-1.3321491184856593E-2</v>
      </c>
      <c r="T10" s="29">
        <v>-5.2428251439465168E-2</v>
      </c>
      <c r="U10" s="28">
        <v>-1.3321491184856593E-2</v>
      </c>
      <c r="V10" s="29">
        <v>-5.2428251439465168E-2</v>
      </c>
      <c r="W10" s="28">
        <v>-1.2681896522983571E-2</v>
      </c>
      <c r="X10" s="29">
        <v>-4.9911053530709903E-2</v>
      </c>
      <c r="Y10" s="28">
        <v>2.7324330861809853E-2</v>
      </c>
      <c r="Z10" s="29">
        <v>0.10753802775972954</v>
      </c>
      <c r="AA10" s="28">
        <v>2.7499260955813787E-2</v>
      </c>
      <c r="AB10" s="29">
        <v>0.10822648514227851</v>
      </c>
      <c r="AC10" s="28">
        <v>2.7439028979143298E-2</v>
      </c>
      <c r="AD10" s="29">
        <v>0.10798943531251393</v>
      </c>
      <c r="AE10" s="28">
        <v>2.8357785969297167E-2</v>
      </c>
      <c r="AF10" s="29">
        <v>0.11160530847739647</v>
      </c>
      <c r="AG10" s="28">
        <v>2.8357785969297167E-2</v>
      </c>
      <c r="AH10" s="29">
        <v>0.11160530847739647</v>
      </c>
      <c r="AI10" s="28">
        <v>2.8357785969297167E-2</v>
      </c>
      <c r="AJ10" s="29">
        <v>0.11160530847739647</v>
      </c>
      <c r="AK10" s="28">
        <v>3.068529437906764E-2</v>
      </c>
      <c r="AL10" s="29">
        <v>0.12068002532945865</v>
      </c>
      <c r="AM10" s="28">
        <v>3.1328660463440405E-2</v>
      </c>
      <c r="AN10" s="29">
        <v>0.12321027432753251</v>
      </c>
      <c r="AO10" s="28">
        <v>3.1328660463440405E-2</v>
      </c>
      <c r="AP10" s="29">
        <v>0.12321027432753251</v>
      </c>
    </row>
    <row r="11" spans="2:42" x14ac:dyDescent="0.25">
      <c r="B11" s="10" t="s">
        <v>44</v>
      </c>
      <c r="C11" s="28">
        <v>-7.2537810042866413E-3</v>
      </c>
      <c r="D11" s="29">
        <v>-1.9036085321568752E-2</v>
      </c>
      <c r="E11" s="28">
        <v>-1.3693282061741252E-2</v>
      </c>
      <c r="F11" s="29">
        <v>-3.5935257144593891E-2</v>
      </c>
      <c r="G11" s="28">
        <v>-1.347164902418041E-2</v>
      </c>
      <c r="H11" s="29">
        <v>-3.5353625935905075E-2</v>
      </c>
      <c r="I11" s="28">
        <v>-1.1386526317069712E-2</v>
      </c>
      <c r="J11" s="29">
        <v>-2.9881641913359847E-2</v>
      </c>
      <c r="K11" s="28">
        <v>-9.3366007274813256E-3</v>
      </c>
      <c r="L11" s="29">
        <v>-2.4502025627286095E-2</v>
      </c>
      <c r="M11" s="28">
        <v>-8.9542338455732562E-3</v>
      </c>
      <c r="N11" s="29">
        <v>-2.3498580860502827E-2</v>
      </c>
      <c r="O11" s="28">
        <v>-8.5770555493670519E-3</v>
      </c>
      <c r="P11" s="29">
        <v>-2.2508752490472794E-2</v>
      </c>
      <c r="Q11" s="28">
        <v>-8.5770555493670519E-3</v>
      </c>
      <c r="R11" s="29">
        <v>-2.2508752490472794E-2</v>
      </c>
      <c r="S11" s="28">
        <v>-5.5443692502642472E-3</v>
      </c>
      <c r="T11" s="29">
        <v>-1.4550078922970222E-2</v>
      </c>
      <c r="U11" s="28">
        <v>-5.5443692502642472E-3</v>
      </c>
      <c r="V11" s="29">
        <v>-1.4550078922970222E-2</v>
      </c>
      <c r="W11" s="28">
        <v>-5.5443692502642472E-3</v>
      </c>
      <c r="X11" s="29">
        <v>-1.4550078922970222E-2</v>
      </c>
      <c r="Y11" s="28">
        <v>-2.6578074141988539E-3</v>
      </c>
      <c r="Z11" s="29">
        <v>-6.9748795386970208E-3</v>
      </c>
      <c r="AA11" s="28">
        <v>-3.1106203701841695E-3</v>
      </c>
      <c r="AB11" s="29">
        <v>-8.163195819510527E-3</v>
      </c>
      <c r="AC11" s="28">
        <v>-2.4242782112096073E-3</v>
      </c>
      <c r="AD11" s="29">
        <v>-6.3620292430299763E-3</v>
      </c>
      <c r="AE11" s="28">
        <v>-1.4167261078897875E-3</v>
      </c>
      <c r="AF11" s="29">
        <v>-3.7179119484234135E-3</v>
      </c>
      <c r="AG11" s="28">
        <v>-1.4167261078897875E-3</v>
      </c>
      <c r="AH11" s="29">
        <v>-3.7179119484234135E-3</v>
      </c>
      <c r="AI11" s="28">
        <v>-1.4167261078897875E-3</v>
      </c>
      <c r="AJ11" s="29">
        <v>-3.7179119484234135E-3</v>
      </c>
      <c r="AK11" s="28">
        <v>5.6961595817921484E-3</v>
      </c>
      <c r="AL11" s="29">
        <v>1.4896541873620439E-2</v>
      </c>
      <c r="AM11" s="28">
        <v>-6.5443993919334087E-4</v>
      </c>
      <c r="AN11" s="29">
        <v>-1.7114850484754029E-3</v>
      </c>
      <c r="AO11" s="28">
        <v>-6.5443993919334087E-4</v>
      </c>
      <c r="AP11" s="29">
        <v>-1.7114850484754029E-3</v>
      </c>
    </row>
    <row r="12" spans="2:42" x14ac:dyDescent="0.25">
      <c r="B12" s="10" t="s">
        <v>45</v>
      </c>
      <c r="C12" s="28">
        <v>-7.9212266770439799E-3</v>
      </c>
      <c r="D12" s="29">
        <v>-1.9237039703784653E-2</v>
      </c>
      <c r="E12" s="28">
        <v>-1.4755397036078532E-2</v>
      </c>
      <c r="F12" s="29">
        <v>-3.5834116381336933E-2</v>
      </c>
      <c r="G12" s="28">
        <v>-1.463974612688379E-2</v>
      </c>
      <c r="H12" s="29">
        <v>-3.5553253173823407E-2</v>
      </c>
      <c r="I12" s="28">
        <v>-1.2469296762252391E-2</v>
      </c>
      <c r="J12" s="29">
        <v>-3.0282223533494079E-2</v>
      </c>
      <c r="K12" s="28">
        <v>-1.0663497356908969E-2</v>
      </c>
      <c r="L12" s="29">
        <v>-2.5896762004115281E-2</v>
      </c>
      <c r="M12" s="28">
        <v>-1.0415256686131413E-2</v>
      </c>
      <c r="N12" s="29">
        <v>-2.529389885746669E-2</v>
      </c>
      <c r="O12" s="28">
        <v>-9.8021744979086556E-3</v>
      </c>
      <c r="P12" s="29">
        <v>-2.3805002392642383E-2</v>
      </c>
      <c r="Q12" s="28">
        <v>-9.8021744979086556E-3</v>
      </c>
      <c r="R12" s="29">
        <v>-2.3805002392642383E-2</v>
      </c>
      <c r="S12" s="28">
        <v>-3.6934928564176239E-3</v>
      </c>
      <c r="T12" s="29">
        <v>-8.96980627135191E-3</v>
      </c>
      <c r="U12" s="28">
        <v>-3.6934928564176239E-3</v>
      </c>
      <c r="V12" s="29">
        <v>-8.96980627135191E-3</v>
      </c>
      <c r="W12" s="28">
        <v>-3.6934928564176239E-3</v>
      </c>
      <c r="X12" s="29">
        <v>-8.96980627135191E-3</v>
      </c>
      <c r="Y12" s="28">
        <v>-9.9487002263121127E-3</v>
      </c>
      <c r="Z12" s="29">
        <v>-2.4160846426633853E-2</v>
      </c>
      <c r="AA12" s="28">
        <v>-1.0347988854953027E-2</v>
      </c>
      <c r="AB12" s="29">
        <v>-2.5130536036034101E-2</v>
      </c>
      <c r="AC12" s="28">
        <v>-9.8167711980045036E-3</v>
      </c>
      <c r="AD12" s="29">
        <v>-2.3840451106678096E-2</v>
      </c>
      <c r="AE12" s="28">
        <v>-8.6510584073355989E-3</v>
      </c>
      <c r="AF12" s="29">
        <v>-2.1009467453313224E-2</v>
      </c>
      <c r="AG12" s="28">
        <v>-8.6510584073355989E-3</v>
      </c>
      <c r="AH12" s="29">
        <v>-2.1009467453313224E-2</v>
      </c>
      <c r="AI12" s="28">
        <v>-8.6510584073355989E-3</v>
      </c>
      <c r="AJ12" s="29">
        <v>-2.1009467453313224E-2</v>
      </c>
      <c r="AK12" s="28">
        <v>-4.5044321899989637E-4</v>
      </c>
      <c r="AL12" s="29">
        <v>-1.0898080886332373E-3</v>
      </c>
      <c r="AM12" s="28">
        <v>-8.532090009875315E-3</v>
      </c>
      <c r="AN12" s="29">
        <v>-2.0642647760030552E-2</v>
      </c>
      <c r="AO12" s="28">
        <v>-8.532090009875315E-3</v>
      </c>
      <c r="AP12" s="29">
        <v>-2.0642647760030552E-2</v>
      </c>
    </row>
    <row r="13" spans="2:42" x14ac:dyDescent="0.25">
      <c r="B13" s="10" t="s">
        <v>46</v>
      </c>
      <c r="C13" s="28">
        <v>-8.1923606528028214E-3</v>
      </c>
      <c r="D13" s="29">
        <v>-1.9163789964312894E-2</v>
      </c>
      <c r="E13" s="28">
        <v>-1.5303542017845562E-2</v>
      </c>
      <c r="F13" s="29">
        <v>-3.5798456314260818E-2</v>
      </c>
      <c r="G13" s="28">
        <v>-1.51601963173289E-2</v>
      </c>
      <c r="H13" s="29">
        <v>-3.5463138203473132E-2</v>
      </c>
      <c r="I13" s="28">
        <v>-1.2957450385982949E-2</v>
      </c>
      <c r="J13" s="29">
        <v>-3.0310415787790035E-2</v>
      </c>
      <c r="K13" s="28">
        <v>-1.1359789903940043E-2</v>
      </c>
      <c r="L13" s="29">
        <v>-2.6573125498734917E-2</v>
      </c>
      <c r="M13" s="28">
        <v>-1.1114122882146193E-2</v>
      </c>
      <c r="N13" s="29">
        <v>-2.599845460638317E-2</v>
      </c>
      <c r="O13" s="28">
        <v>-1.0355569852713131E-2</v>
      </c>
      <c r="P13" s="29">
        <v>-2.4224026996451986E-2</v>
      </c>
      <c r="Q13" s="28">
        <v>-1.0355569852713131E-2</v>
      </c>
      <c r="R13" s="29">
        <v>-2.4224026996451986E-2</v>
      </c>
      <c r="S13" s="28">
        <v>-2.72534137418734E-3</v>
      </c>
      <c r="T13" s="29">
        <v>-6.3751917047389917E-3</v>
      </c>
      <c r="U13" s="28">
        <v>-2.72534137418734E-3</v>
      </c>
      <c r="V13" s="29">
        <v>-6.3751917047389917E-3</v>
      </c>
      <c r="W13" s="28">
        <v>-2.6980450384327392E-3</v>
      </c>
      <c r="X13" s="29">
        <v>-6.3113393833669207E-3</v>
      </c>
      <c r="Y13" s="28">
        <v>-1.3559255505345535E-2</v>
      </c>
      <c r="Z13" s="29">
        <v>-3.1718174478560623E-2</v>
      </c>
      <c r="AA13" s="28">
        <v>-1.4042937385888465E-2</v>
      </c>
      <c r="AB13" s="29">
        <v>-3.2849616118046931E-2</v>
      </c>
      <c r="AC13" s="28">
        <v>-1.3480071570366792E-2</v>
      </c>
      <c r="AD13" s="29">
        <v>-3.1532945292152892E-2</v>
      </c>
      <c r="AE13" s="28">
        <v>-1.2271289076447256E-2</v>
      </c>
      <c r="AF13" s="29">
        <v>-2.8705328832410171E-2</v>
      </c>
      <c r="AG13" s="28">
        <v>-1.2271289076447256E-2</v>
      </c>
      <c r="AH13" s="29">
        <v>-2.8705328832410171E-2</v>
      </c>
      <c r="AI13" s="28">
        <v>-1.2271289076447256E-2</v>
      </c>
      <c r="AJ13" s="29">
        <v>-2.8705328832410171E-2</v>
      </c>
      <c r="AK13" s="28">
        <v>-3.558898435273683E-3</v>
      </c>
      <c r="AL13" s="29">
        <v>-8.2946051778933771E-3</v>
      </c>
      <c r="AM13" s="28">
        <v>-1.2462837933087334E-2</v>
      </c>
      <c r="AN13" s="29">
        <v>-2.9046718227879076E-2</v>
      </c>
      <c r="AO13" s="28">
        <v>-1.2462837933087334E-2</v>
      </c>
      <c r="AP13" s="29">
        <v>-2.9046718227879076E-2</v>
      </c>
    </row>
    <row r="14" spans="2:42" x14ac:dyDescent="0.25">
      <c r="B14" s="10" t="s">
        <v>38</v>
      </c>
      <c r="C14" s="28">
        <v>-1.8346990613609448E-2</v>
      </c>
      <c r="D14" s="29">
        <v>-9.243876868968659E-3</v>
      </c>
      <c r="E14" s="28">
        <v>-3.5405473190578851E-2</v>
      </c>
      <c r="F14" s="29">
        <v>-1.7838556826780538E-2</v>
      </c>
      <c r="G14" s="28">
        <v>-3.6310513212230777E-2</v>
      </c>
      <c r="H14" s="29">
        <v>-1.8294548694756663E-2</v>
      </c>
      <c r="I14" s="28">
        <v>-3.0585810157111037E-2</v>
      </c>
      <c r="J14" s="29">
        <v>-1.5410236424291901E-2</v>
      </c>
      <c r="K14" s="28">
        <v>5.2745112952043538E-2</v>
      </c>
      <c r="L14" s="29">
        <v>2.6574893934205424E-2</v>
      </c>
      <c r="M14" s="28">
        <v>5.2745112952043538E-2</v>
      </c>
      <c r="N14" s="29">
        <v>2.6574893934205424E-2</v>
      </c>
      <c r="O14" s="28">
        <v>5.581958425119482E-2</v>
      </c>
      <c r="P14" s="29">
        <v>2.812392367565264E-2</v>
      </c>
      <c r="Q14" s="28">
        <v>5.581958425119482E-2</v>
      </c>
      <c r="R14" s="29">
        <v>2.812392367565264E-2</v>
      </c>
      <c r="S14" s="28">
        <v>0.10867623993079412</v>
      </c>
      <c r="T14" s="29">
        <v>5.475501686677553E-2</v>
      </c>
      <c r="U14" s="28">
        <v>0.10867623993079412</v>
      </c>
      <c r="V14" s="29">
        <v>5.475501686677553E-2</v>
      </c>
      <c r="W14" s="28">
        <v>0.10867623993079412</v>
      </c>
      <c r="X14" s="29">
        <v>5.475501686677553E-2</v>
      </c>
      <c r="Y14" s="28">
        <v>0.16360085032908755</v>
      </c>
      <c r="Z14" s="29">
        <v>8.2428020374025635E-2</v>
      </c>
      <c r="AA14" s="28">
        <v>0.1605771173093391</v>
      </c>
      <c r="AB14" s="29">
        <v>8.090455441125044E-2</v>
      </c>
      <c r="AC14" s="28">
        <v>0.16808778362697008</v>
      </c>
      <c r="AD14" s="29">
        <v>8.4688699512005639E-2</v>
      </c>
      <c r="AE14" s="28">
        <v>0.18211256643298279</v>
      </c>
      <c r="AF14" s="29">
        <v>9.1754891897619206E-2</v>
      </c>
      <c r="AG14" s="28">
        <v>0.18211256643298279</v>
      </c>
      <c r="AH14" s="29">
        <v>9.1754891897619206E-2</v>
      </c>
      <c r="AI14" s="28">
        <v>0.18211256643298279</v>
      </c>
      <c r="AJ14" s="29">
        <v>9.1754891897619206E-2</v>
      </c>
      <c r="AK14" s="28">
        <v>0.16447213783949932</v>
      </c>
      <c r="AL14" s="29">
        <v>9.9473196448958467E-2</v>
      </c>
      <c r="AM14" s="28">
        <v>0.16447213783949932</v>
      </c>
      <c r="AN14" s="29">
        <v>9.9473196448958467E-2</v>
      </c>
      <c r="AO14" s="28">
        <v>0.16447213783949932</v>
      </c>
      <c r="AP14" s="29">
        <v>9.9473196448958467E-2</v>
      </c>
    </row>
    <row r="15" spans="2:42" x14ac:dyDescent="0.25">
      <c r="B15" s="10" t="s">
        <v>47</v>
      </c>
      <c r="C15" s="28">
        <v>0</v>
      </c>
      <c r="D15" s="29">
        <v>0</v>
      </c>
      <c r="E15" s="28">
        <v>0</v>
      </c>
      <c r="F15" s="29">
        <v>0</v>
      </c>
      <c r="G15" s="28">
        <v>0</v>
      </c>
      <c r="H15" s="29">
        <v>0</v>
      </c>
      <c r="I15" s="28">
        <v>0</v>
      </c>
      <c r="J15" s="29">
        <v>0</v>
      </c>
      <c r="K15" s="28">
        <v>0</v>
      </c>
      <c r="L15" s="29">
        <v>0</v>
      </c>
      <c r="M15" s="28">
        <v>0</v>
      </c>
      <c r="N15" s="29">
        <v>0</v>
      </c>
      <c r="O15" s="28">
        <v>0</v>
      </c>
      <c r="P15" s="29">
        <v>0</v>
      </c>
      <c r="Q15" s="28">
        <v>0</v>
      </c>
      <c r="R15" s="29">
        <v>0</v>
      </c>
      <c r="S15" s="28">
        <v>0</v>
      </c>
      <c r="T15" s="29">
        <v>0</v>
      </c>
      <c r="U15" s="28">
        <v>0</v>
      </c>
      <c r="V15" s="29">
        <v>0</v>
      </c>
      <c r="W15" s="28">
        <v>0</v>
      </c>
      <c r="X15" s="29">
        <v>0</v>
      </c>
      <c r="Y15" s="28">
        <v>0</v>
      </c>
      <c r="Z15" s="29">
        <v>0</v>
      </c>
      <c r="AA15" s="28">
        <v>0</v>
      </c>
      <c r="AB15" s="29">
        <v>0</v>
      </c>
      <c r="AC15" s="28">
        <v>0</v>
      </c>
      <c r="AD15" s="29">
        <v>0</v>
      </c>
      <c r="AE15" s="28">
        <v>0</v>
      </c>
      <c r="AF15" s="29">
        <v>0</v>
      </c>
      <c r="AG15" s="28">
        <v>0</v>
      </c>
      <c r="AH15" s="29">
        <v>0</v>
      </c>
      <c r="AI15" s="28">
        <v>0</v>
      </c>
      <c r="AJ15" s="29">
        <v>0</v>
      </c>
      <c r="AK15" s="28">
        <v>0.11496060681126408</v>
      </c>
      <c r="AL15" s="29">
        <v>1.5637765610158372</v>
      </c>
      <c r="AM15" s="28">
        <v>0.11663694619831522</v>
      </c>
      <c r="AN15" s="29">
        <v>1.5865793307166083</v>
      </c>
      <c r="AO15" s="28">
        <v>0.11663694619831522</v>
      </c>
      <c r="AP15" s="29">
        <v>1.5865793307166083</v>
      </c>
    </row>
    <row r="16" spans="2:42" x14ac:dyDescent="0.25">
      <c r="B16" s="10" t="s">
        <v>48</v>
      </c>
      <c r="C16" s="28">
        <v>4.2203626644390368E-3</v>
      </c>
      <c r="D16" s="29">
        <v>9.8955905917121889E-3</v>
      </c>
      <c r="E16" s="28">
        <v>-1.2386176024907325E-2</v>
      </c>
      <c r="F16" s="29">
        <v>-2.9042178761585546E-2</v>
      </c>
      <c r="G16" s="28">
        <v>-1.2429657668319383E-2</v>
      </c>
      <c r="H16" s="29">
        <v>-2.9144131265593121E-2</v>
      </c>
      <c r="I16" s="28">
        <v>-1.2453236963964165E-2</v>
      </c>
      <c r="J16" s="29">
        <v>-2.9199418233726959E-2</v>
      </c>
      <c r="K16" s="28">
        <v>-9.3739137190855804E-3</v>
      </c>
      <c r="L16" s="29">
        <v>-2.1979251496015983E-2</v>
      </c>
      <c r="M16" s="28">
        <v>-1.0110664677918435E-2</v>
      </c>
      <c r="N16" s="29">
        <v>-2.3706730017730049E-2</v>
      </c>
      <c r="O16" s="28">
        <v>-9.7439536352859069E-3</v>
      </c>
      <c r="P16" s="29">
        <v>-2.2846893403704271E-2</v>
      </c>
      <c r="Q16" s="28">
        <v>-9.7439536352859069E-3</v>
      </c>
      <c r="R16" s="29">
        <v>-2.2846893403704271E-2</v>
      </c>
      <c r="S16" s="28">
        <v>-1.2483675436522068E-3</v>
      </c>
      <c r="T16" s="29">
        <v>-2.9270788086659394E-3</v>
      </c>
      <c r="U16" s="28">
        <v>-1.2483675436522068E-3</v>
      </c>
      <c r="V16" s="29">
        <v>-2.9270788086659394E-3</v>
      </c>
      <c r="W16" s="28">
        <v>-1.2129346893037241E-3</v>
      </c>
      <c r="X16" s="29">
        <v>-2.8439985030122017E-3</v>
      </c>
      <c r="Y16" s="28">
        <v>-7.5922830726014023E-3</v>
      </c>
      <c r="Z16" s="29">
        <v>-1.7801817264638586E-2</v>
      </c>
      <c r="AA16" s="28">
        <v>-7.6512753227517827E-3</v>
      </c>
      <c r="AB16" s="29">
        <v>-1.7940137878762918E-2</v>
      </c>
      <c r="AC16" s="28">
        <v>-7.4776255444600759E-3</v>
      </c>
      <c r="AD16" s="29">
        <v>-1.753297687177291E-2</v>
      </c>
      <c r="AE16" s="28">
        <v>-7.2019975846879802E-3</v>
      </c>
      <c r="AF16" s="29">
        <v>-1.6886705055249696E-2</v>
      </c>
      <c r="AG16" s="28">
        <v>-7.2019975846879802E-3</v>
      </c>
      <c r="AH16" s="29">
        <v>-1.6886705055249696E-2</v>
      </c>
      <c r="AI16" s="28">
        <v>-7.2019975846879802E-3</v>
      </c>
      <c r="AJ16" s="29">
        <v>-1.6886705055249696E-2</v>
      </c>
      <c r="AK16" s="28">
        <v>-2.2360874644633766E-2</v>
      </c>
      <c r="AL16" s="29">
        <v>-5.3765601220846726E-2</v>
      </c>
      <c r="AM16" s="28">
        <v>-3.1046536167055105E-2</v>
      </c>
      <c r="AN16" s="29">
        <v>-7.4649838585230555E-2</v>
      </c>
      <c r="AO16" s="28">
        <v>-3.1046536167055105E-2</v>
      </c>
      <c r="AP16" s="29">
        <v>-7.4649838585230555E-2</v>
      </c>
    </row>
    <row r="17" spans="2:42" x14ac:dyDescent="0.25">
      <c r="B17" s="10" t="s">
        <v>49</v>
      </c>
      <c r="C17" s="28">
        <v>4.153077809905481E-3</v>
      </c>
      <c r="D17" s="29">
        <v>9.8760116823357613E-3</v>
      </c>
      <c r="E17" s="28">
        <v>-1.2225077540761187E-2</v>
      </c>
      <c r="F17" s="29">
        <v>-2.9071212757452169E-2</v>
      </c>
      <c r="G17" s="28">
        <v>-1.2261052531076011E-2</v>
      </c>
      <c r="H17" s="29">
        <v>-2.9156761220756611E-2</v>
      </c>
      <c r="I17" s="28">
        <v>-1.2689522407313691E-2</v>
      </c>
      <c r="J17" s="29">
        <v>-3.0175661828195199E-2</v>
      </c>
      <c r="K17" s="28">
        <v>-9.7743599874841047E-3</v>
      </c>
      <c r="L17" s="29">
        <v>-2.3243410752745497E-2</v>
      </c>
      <c r="M17" s="28">
        <v>-1.0504725293873474E-2</v>
      </c>
      <c r="N17" s="29">
        <v>-2.4980218158826784E-2</v>
      </c>
      <c r="O17" s="28">
        <v>-1.0100690412270796E-2</v>
      </c>
      <c r="P17" s="29">
        <v>-2.4019423925387695E-2</v>
      </c>
      <c r="Q17" s="28">
        <v>-1.0100690412270796E-2</v>
      </c>
      <c r="R17" s="29">
        <v>-2.4019423925387695E-2</v>
      </c>
      <c r="S17" s="28">
        <v>2.5162426001479332E-4</v>
      </c>
      <c r="T17" s="29">
        <v>5.9836204502028423E-4</v>
      </c>
      <c r="U17" s="28">
        <v>2.5162426001479332E-4</v>
      </c>
      <c r="V17" s="29">
        <v>5.9836204502028423E-4</v>
      </c>
      <c r="W17" s="28">
        <v>2.8600090792174626E-4</v>
      </c>
      <c r="X17" s="29">
        <v>6.8010965290765668E-4</v>
      </c>
      <c r="Y17" s="28">
        <v>-5.1647948843817071E-3</v>
      </c>
      <c r="Z17" s="29">
        <v>-1.2281873095024043E-2</v>
      </c>
      <c r="AA17" s="28">
        <v>-5.1685658786239097E-3</v>
      </c>
      <c r="AB17" s="29">
        <v>-1.2290840512658718E-2</v>
      </c>
      <c r="AC17" s="28">
        <v>-4.9915412699348405E-3</v>
      </c>
      <c r="AD17" s="29">
        <v>-1.1869876306473071E-2</v>
      </c>
      <c r="AE17" s="28">
        <v>-4.7423028403799083E-3</v>
      </c>
      <c r="AF17" s="29">
        <v>-1.1277187762063878E-2</v>
      </c>
      <c r="AG17" s="28">
        <v>-4.7423028403799083E-3</v>
      </c>
      <c r="AH17" s="29">
        <v>-1.1277187762063878E-2</v>
      </c>
      <c r="AI17" s="28">
        <v>-4.7423028403799083E-3</v>
      </c>
      <c r="AJ17" s="29">
        <v>-1.1277187762063878E-2</v>
      </c>
      <c r="AK17" s="28">
        <v>-2.0231553896639443E-2</v>
      </c>
      <c r="AL17" s="29">
        <v>-4.9380819601757775E-2</v>
      </c>
      <c r="AM17" s="28">
        <v>-2.8914069400782449E-2</v>
      </c>
      <c r="AN17" s="29">
        <v>-7.0572950171163829E-2</v>
      </c>
      <c r="AO17" s="28">
        <v>-2.8914069400782449E-2</v>
      </c>
      <c r="AP17" s="29">
        <v>-7.0572950171163829E-2</v>
      </c>
    </row>
    <row r="18" spans="2:42" x14ac:dyDescent="0.25">
      <c r="B18" s="10" t="s">
        <v>50</v>
      </c>
      <c r="C18" s="28">
        <v>4.1327801813688669E-3</v>
      </c>
      <c r="D18" s="29">
        <v>9.8751878813647664E-3</v>
      </c>
      <c r="E18" s="28">
        <v>-1.2154797448304833E-2</v>
      </c>
      <c r="F18" s="29">
        <v>-2.9043622741674824E-2</v>
      </c>
      <c r="G18" s="28">
        <v>-1.2198661408498124E-2</v>
      </c>
      <c r="H18" s="29">
        <v>-2.9148434715484228E-2</v>
      </c>
      <c r="I18" s="28">
        <v>-1.2716672424749054E-2</v>
      </c>
      <c r="J18" s="29">
        <v>-3.0386210712658013E-2</v>
      </c>
      <c r="K18" s="28">
        <v>-9.8330855580734955E-3</v>
      </c>
      <c r="L18" s="29">
        <v>-2.3495942943510428E-2</v>
      </c>
      <c r="M18" s="28">
        <v>-1.0555230196755305E-2</v>
      </c>
      <c r="N18" s="29">
        <v>-2.5221491768162352E-2</v>
      </c>
      <c r="O18" s="28">
        <v>-1.0152261436777055E-2</v>
      </c>
      <c r="P18" s="29">
        <v>-2.4258606726986542E-2</v>
      </c>
      <c r="Q18" s="28">
        <v>-1.0152261436777055E-2</v>
      </c>
      <c r="R18" s="29">
        <v>-2.4258606726986542E-2</v>
      </c>
      <c r="S18" s="28">
        <v>5.6490467696868052E-4</v>
      </c>
      <c r="T18" s="29">
        <v>1.349827374142798E-3</v>
      </c>
      <c r="U18" s="28">
        <v>5.6490467696868052E-4</v>
      </c>
      <c r="V18" s="29">
        <v>1.349827374142798E-3</v>
      </c>
      <c r="W18" s="28">
        <v>5.9746363216550691E-4</v>
      </c>
      <c r="X18" s="29">
        <v>1.4276262856940392E-3</v>
      </c>
      <c r="Y18" s="28">
        <v>-5.0741357484272998E-3</v>
      </c>
      <c r="Z18" s="29">
        <v>-1.2124536426390442E-2</v>
      </c>
      <c r="AA18" s="28">
        <v>-5.0622537948198376E-3</v>
      </c>
      <c r="AB18" s="29">
        <v>-1.2096144758040772E-2</v>
      </c>
      <c r="AC18" s="28">
        <v>-4.9076615471183027E-3</v>
      </c>
      <c r="AD18" s="29">
        <v>-1.1726749962271743E-2</v>
      </c>
      <c r="AE18" s="28">
        <v>-4.6939746404441873E-3</v>
      </c>
      <c r="AF18" s="29">
        <v>-1.1216149770975292E-2</v>
      </c>
      <c r="AG18" s="28">
        <v>-4.6939746404441873E-3</v>
      </c>
      <c r="AH18" s="29">
        <v>-1.1216149770975292E-2</v>
      </c>
      <c r="AI18" s="28">
        <v>-4.6939746404441873E-3</v>
      </c>
      <c r="AJ18" s="29">
        <v>-1.1216149770975292E-2</v>
      </c>
      <c r="AK18" s="28">
        <v>-1.9678084210033031E-2</v>
      </c>
      <c r="AL18" s="29">
        <v>-4.8261870648668825E-2</v>
      </c>
      <c r="AM18" s="28">
        <v>-2.8423217276561719E-2</v>
      </c>
      <c r="AN18" s="29">
        <v>-6.9709917946231048E-2</v>
      </c>
      <c r="AO18" s="28">
        <v>-2.8423217276561719E-2</v>
      </c>
      <c r="AP18" s="29">
        <v>-6.9709917946231048E-2</v>
      </c>
    </row>
    <row r="19" spans="2:42" x14ac:dyDescent="0.25">
      <c r="B19" s="10" t="s">
        <v>51</v>
      </c>
      <c r="C19" s="28">
        <v>4.029261927669836E-3</v>
      </c>
      <c r="D19" s="29">
        <v>9.8675901505629326E-3</v>
      </c>
      <c r="E19" s="28">
        <v>-1.1847706359409571E-2</v>
      </c>
      <c r="F19" s="29">
        <v>-2.9014820251828777E-2</v>
      </c>
      <c r="G19" s="28">
        <v>-1.1886931103716303E-2</v>
      </c>
      <c r="H19" s="29">
        <v>-2.9110880946697115E-2</v>
      </c>
      <c r="I19" s="28">
        <v>-1.2445314558318099E-2</v>
      </c>
      <c r="J19" s="29">
        <v>-3.0478352006106046E-2</v>
      </c>
      <c r="K19" s="28">
        <v>-9.536886520735699E-3</v>
      </c>
      <c r="L19" s="29">
        <v>-2.3355663937557836E-2</v>
      </c>
      <c r="M19" s="28">
        <v>-1.0231914621653182E-2</v>
      </c>
      <c r="N19" s="29">
        <v>-2.505777528352926E-2</v>
      </c>
      <c r="O19" s="28">
        <v>-9.8639347162452484E-3</v>
      </c>
      <c r="P19" s="29">
        <v>-2.4156599099059317E-2</v>
      </c>
      <c r="Q19" s="28">
        <v>-9.8639347162452484E-3</v>
      </c>
      <c r="R19" s="29">
        <v>-2.4156599099059317E-2</v>
      </c>
      <c r="S19" s="28">
        <v>2.8297950640054914E-4</v>
      </c>
      <c r="T19" s="29">
        <v>6.9301173274283201E-4</v>
      </c>
      <c r="U19" s="28">
        <v>2.8297950640054914E-4</v>
      </c>
      <c r="V19" s="29">
        <v>6.9301173274283201E-4</v>
      </c>
      <c r="W19" s="28">
        <v>3.1395815906121172E-4</v>
      </c>
      <c r="X19" s="29">
        <v>7.6887789715662791E-4</v>
      </c>
      <c r="Y19" s="28">
        <v>-7.0072168196079199E-3</v>
      </c>
      <c r="Z19" s="29">
        <v>-1.7160548237679762E-2</v>
      </c>
      <c r="AA19" s="28">
        <v>-6.9712763387544951E-3</v>
      </c>
      <c r="AB19" s="29">
        <v>-1.7072530645068085E-2</v>
      </c>
      <c r="AC19" s="28">
        <v>-6.937027162410514E-3</v>
      </c>
      <c r="AD19" s="29">
        <v>-1.6988655026847432E-2</v>
      </c>
      <c r="AE19" s="28">
        <v>-6.9475911193834783E-3</v>
      </c>
      <c r="AF19" s="29">
        <v>-1.7014525967890215E-2</v>
      </c>
      <c r="AG19" s="28">
        <v>-6.9475911193834783E-3</v>
      </c>
      <c r="AH19" s="29">
        <v>-1.7014525967890215E-2</v>
      </c>
      <c r="AI19" s="28">
        <v>-6.9475911193834783E-3</v>
      </c>
      <c r="AJ19" s="29">
        <v>-1.7014525967890215E-2</v>
      </c>
      <c r="AK19" s="28">
        <v>-1.935988979451464E-2</v>
      </c>
      <c r="AL19" s="29">
        <v>-4.8683740293142819E-2</v>
      </c>
      <c r="AM19" s="28">
        <v>-2.8390324733937322E-2</v>
      </c>
      <c r="AN19" s="29">
        <v>-7.1392307025250012E-2</v>
      </c>
      <c r="AO19" s="28">
        <v>-2.8390324733937322E-2</v>
      </c>
      <c r="AP19" s="29">
        <v>-7.1392307025250012E-2</v>
      </c>
    </row>
    <row r="20" spans="2:42" x14ac:dyDescent="0.25">
      <c r="B20" s="10" t="s">
        <v>52</v>
      </c>
      <c r="C20" s="28">
        <v>0</v>
      </c>
      <c r="D20" s="29">
        <v>0</v>
      </c>
      <c r="E20" s="28">
        <v>0</v>
      </c>
      <c r="F20" s="29">
        <v>0</v>
      </c>
      <c r="G20" s="28">
        <v>0</v>
      </c>
      <c r="H20" s="29">
        <v>0</v>
      </c>
      <c r="I20" s="28">
        <v>0</v>
      </c>
      <c r="J20" s="29">
        <v>0</v>
      </c>
      <c r="K20" s="28">
        <v>0</v>
      </c>
      <c r="L20" s="29">
        <v>0</v>
      </c>
      <c r="M20" s="28">
        <v>0</v>
      </c>
      <c r="N20" s="29">
        <v>0</v>
      </c>
      <c r="O20" s="28">
        <v>0</v>
      </c>
      <c r="P20" s="29">
        <v>0</v>
      </c>
      <c r="Q20" s="28">
        <v>0</v>
      </c>
      <c r="R20" s="29">
        <v>0</v>
      </c>
      <c r="S20" s="28">
        <v>0</v>
      </c>
      <c r="T20" s="29">
        <v>0</v>
      </c>
      <c r="U20" s="28">
        <v>0</v>
      </c>
      <c r="V20" s="29">
        <v>0</v>
      </c>
      <c r="W20" s="28">
        <v>0</v>
      </c>
      <c r="X20" s="29">
        <v>0</v>
      </c>
      <c r="Y20" s="28">
        <v>0</v>
      </c>
      <c r="Z20" s="29">
        <v>0</v>
      </c>
      <c r="AA20" s="28">
        <v>0</v>
      </c>
      <c r="AB20" s="29">
        <v>0</v>
      </c>
      <c r="AC20" s="28">
        <v>0</v>
      </c>
      <c r="AD20" s="29">
        <v>0</v>
      </c>
      <c r="AE20" s="28">
        <v>0</v>
      </c>
      <c r="AF20" s="29">
        <v>0</v>
      </c>
      <c r="AG20" s="28">
        <v>0</v>
      </c>
      <c r="AH20" s="29">
        <v>0</v>
      </c>
      <c r="AI20" s="28">
        <v>0</v>
      </c>
      <c r="AJ20" s="29">
        <v>0</v>
      </c>
      <c r="AK20" s="28">
        <v>8.8103973672237323E-2</v>
      </c>
      <c r="AL20" s="29">
        <v>1.8157120555619031</v>
      </c>
      <c r="AM20" s="28">
        <v>8.9808519842865975E-2</v>
      </c>
      <c r="AN20" s="29">
        <v>1.8508406076835833</v>
      </c>
      <c r="AO20" s="28">
        <v>8.9808519842865975E-2</v>
      </c>
      <c r="AP20" s="29">
        <v>1.8508406076835833</v>
      </c>
    </row>
    <row r="21" spans="2:42" x14ac:dyDescent="0.25">
      <c r="B21" s="10" t="s">
        <v>53</v>
      </c>
      <c r="C21" s="28">
        <v>4.7814938265757778E-3</v>
      </c>
      <c r="D21" s="29">
        <v>9.2238105239412782E-3</v>
      </c>
      <c r="E21" s="28">
        <v>-2.2585456152350858E-3</v>
      </c>
      <c r="F21" s="29">
        <v>-4.3568804164966224E-3</v>
      </c>
      <c r="G21" s="28">
        <v>-2.344743757195622E-3</v>
      </c>
      <c r="H21" s="29">
        <v>-4.5231622016033146E-3</v>
      </c>
      <c r="I21" s="28">
        <v>-7.130586849412146E-3</v>
      </c>
      <c r="J21" s="29">
        <v>-1.3755362739972243E-2</v>
      </c>
      <c r="K21" s="28">
        <v>-2.5702805450461552E-3</v>
      </c>
      <c r="L21" s="29">
        <v>-4.9582372373067063E-3</v>
      </c>
      <c r="M21" s="28">
        <v>-2.9147339574880915E-3</v>
      </c>
      <c r="N21" s="29">
        <v>-5.6227101250534428E-3</v>
      </c>
      <c r="O21" s="28">
        <v>-4.1172405711228377E-3</v>
      </c>
      <c r="P21" s="29">
        <v>-7.942423076747529E-3</v>
      </c>
      <c r="Q21" s="28">
        <v>-4.1172405711228377E-3</v>
      </c>
      <c r="R21" s="29">
        <v>-7.942423076747529E-3</v>
      </c>
      <c r="S21" s="28">
        <v>2.0872603621024943E-3</v>
      </c>
      <c r="T21" s="29">
        <v>4.0264600964579067E-3</v>
      </c>
      <c r="U21" s="28">
        <v>2.0872603621024943E-3</v>
      </c>
      <c r="V21" s="29">
        <v>4.0264600964579067E-3</v>
      </c>
      <c r="W21" s="28">
        <v>2.124411139752258E-3</v>
      </c>
      <c r="X21" s="29">
        <v>4.0981263468573559E-3</v>
      </c>
      <c r="Y21" s="28">
        <v>-9.7099458073575118E-3</v>
      </c>
      <c r="Z21" s="29">
        <v>-1.8731112822317986E-2</v>
      </c>
      <c r="AA21" s="28">
        <v>-1.0210296265362739E-2</v>
      </c>
      <c r="AB21" s="29">
        <v>-1.9696321183469978E-2</v>
      </c>
      <c r="AC21" s="28">
        <v>-9.5142324767717446E-3</v>
      </c>
      <c r="AD21" s="29">
        <v>-1.8353569162573136E-2</v>
      </c>
      <c r="AE21" s="28">
        <v>-9.566505014347193E-3</v>
      </c>
      <c r="AF21" s="29">
        <v>-1.8454406264886591E-2</v>
      </c>
      <c r="AG21" s="28">
        <v>-9.566505014347193E-3</v>
      </c>
      <c r="AH21" s="29">
        <v>-1.8454406264886591E-2</v>
      </c>
      <c r="AI21" s="28">
        <v>-9.566505014347193E-3</v>
      </c>
      <c r="AJ21" s="29">
        <v>-1.8454406264886591E-2</v>
      </c>
      <c r="AK21" s="28">
        <v>-2.521994551580542E-2</v>
      </c>
      <c r="AL21" s="29">
        <v>-4.7337396433805523E-2</v>
      </c>
      <c r="AM21" s="28">
        <v>-3.4229854365456003E-2</v>
      </c>
      <c r="AN21" s="29">
        <v>-6.4248837688945182E-2</v>
      </c>
      <c r="AO21" s="28">
        <v>-3.4229854365456003E-2</v>
      </c>
      <c r="AP21" s="29">
        <v>-6.4248837688945182E-2</v>
      </c>
    </row>
    <row r="22" spans="2:42" x14ac:dyDescent="0.25">
      <c r="B22" s="10" t="s">
        <v>54</v>
      </c>
      <c r="C22" s="28">
        <v>5.8388031429634779E-3</v>
      </c>
      <c r="D22" s="29">
        <v>9.22927533022877E-3</v>
      </c>
      <c r="E22" s="28">
        <v>-2.8538598042343599E-3</v>
      </c>
      <c r="F22" s="29">
        <v>-4.511037149607322E-3</v>
      </c>
      <c r="G22" s="28">
        <v>-2.9863852892718645E-3</v>
      </c>
      <c r="H22" s="29">
        <v>-4.7205174420124063E-3</v>
      </c>
      <c r="I22" s="28">
        <v>-7.3993657378685906E-3</v>
      </c>
      <c r="J22" s="29">
        <v>-1.1696024337821909E-2</v>
      </c>
      <c r="K22" s="28">
        <v>-3.077147027464866E-3</v>
      </c>
      <c r="L22" s="29">
        <v>-4.8639826438223732E-3</v>
      </c>
      <c r="M22" s="28">
        <v>-3.5807821492326308E-3</v>
      </c>
      <c r="N22" s="29">
        <v>-5.6600682611924746E-3</v>
      </c>
      <c r="O22" s="28">
        <v>-4.7601818366641568E-3</v>
      </c>
      <c r="P22" s="29">
        <v>-7.5243209467463767E-3</v>
      </c>
      <c r="Q22" s="28">
        <v>-4.7601818366641568E-3</v>
      </c>
      <c r="R22" s="29">
        <v>-7.5243209467463767E-3</v>
      </c>
      <c r="S22" s="28">
        <v>6.0657720411851912E-3</v>
      </c>
      <c r="T22" s="29">
        <v>9.5880403719328378E-3</v>
      </c>
      <c r="U22" s="28">
        <v>6.0657720411851912E-3</v>
      </c>
      <c r="V22" s="29">
        <v>9.5880403719328378E-3</v>
      </c>
      <c r="W22" s="28">
        <v>6.0992161632833497E-3</v>
      </c>
      <c r="X22" s="29">
        <v>9.6409048038144096E-3</v>
      </c>
      <c r="Y22" s="28">
        <v>-2.0129690412358237E-3</v>
      </c>
      <c r="Z22" s="29">
        <v>-3.1818585175595882E-3</v>
      </c>
      <c r="AA22" s="28">
        <v>-2.6706952195365563E-3</v>
      </c>
      <c r="AB22" s="29">
        <v>-4.2215126800317915E-3</v>
      </c>
      <c r="AC22" s="28">
        <v>-1.2433230208171997E-3</v>
      </c>
      <c r="AD22" s="29">
        <v>-1.9652949761397309E-3</v>
      </c>
      <c r="AE22" s="28">
        <v>1.3920317480353717E-4</v>
      </c>
      <c r="AF22" s="29">
        <v>2.2003557846472788E-4</v>
      </c>
      <c r="AG22" s="28">
        <v>1.3920317480353717E-4</v>
      </c>
      <c r="AH22" s="29">
        <v>2.2003557846472788E-4</v>
      </c>
      <c r="AI22" s="28">
        <v>1.3920317480353717E-4</v>
      </c>
      <c r="AJ22" s="29">
        <v>2.2003557846472788E-4</v>
      </c>
      <c r="AK22" s="28">
        <v>-1.8576588797299176E-2</v>
      </c>
      <c r="AL22" s="29">
        <v>-3.0086842495341548E-2</v>
      </c>
      <c r="AM22" s="28">
        <v>-2.7203280504273342E-2</v>
      </c>
      <c r="AN22" s="29">
        <v>-4.4058724926271609E-2</v>
      </c>
      <c r="AO22" s="28">
        <v>-2.7203280504273342E-2</v>
      </c>
      <c r="AP22" s="29">
        <v>-4.4058724926271609E-2</v>
      </c>
    </row>
    <row r="23" spans="2:42" x14ac:dyDescent="0.25">
      <c r="B23" s="10" t="s">
        <v>55</v>
      </c>
      <c r="C23" s="28">
        <v>5.5916046423138965E-3</v>
      </c>
      <c r="D23" s="29">
        <v>9.222809403300003E-3</v>
      </c>
      <c r="E23" s="28">
        <v>-2.7041006653899524E-3</v>
      </c>
      <c r="F23" s="29">
        <v>-4.4601517166473759E-3</v>
      </c>
      <c r="G23" s="28">
        <v>-2.8311183465500322E-3</v>
      </c>
      <c r="H23" s="29">
        <v>-4.6696550594487185E-3</v>
      </c>
      <c r="I23" s="28">
        <v>-7.211568642551125E-3</v>
      </c>
      <c r="J23" s="29">
        <v>-1.1894782865324416E-2</v>
      </c>
      <c r="K23" s="28">
        <v>-2.8662822627981699E-3</v>
      </c>
      <c r="L23" s="29">
        <v>-4.7276545279690829E-3</v>
      </c>
      <c r="M23" s="28">
        <v>-3.3265923149391474E-3</v>
      </c>
      <c r="N23" s="29">
        <v>-5.4868913032575239E-3</v>
      </c>
      <c r="O23" s="28">
        <v>-4.510499353394648E-3</v>
      </c>
      <c r="P23" s="29">
        <v>-7.4396311096940337E-3</v>
      </c>
      <c r="Q23" s="28">
        <v>-4.510499353394648E-3</v>
      </c>
      <c r="R23" s="29">
        <v>-7.4396311096940337E-3</v>
      </c>
      <c r="S23" s="28">
        <v>5.1531011935017634E-3</v>
      </c>
      <c r="T23" s="29">
        <v>8.4995405046945915E-3</v>
      </c>
      <c r="U23" s="28">
        <v>5.1531011935017634E-3</v>
      </c>
      <c r="V23" s="29">
        <v>8.4995405046945915E-3</v>
      </c>
      <c r="W23" s="28">
        <v>5.1859938921143822E-3</v>
      </c>
      <c r="X23" s="29">
        <v>8.5537938200608288E-3</v>
      </c>
      <c r="Y23" s="28">
        <v>-5.5289715330234523E-3</v>
      </c>
      <c r="Z23" s="29">
        <v>-9.1195021657051178E-3</v>
      </c>
      <c r="AA23" s="28">
        <v>-6.136912906571923E-3</v>
      </c>
      <c r="AB23" s="29">
        <v>-1.012224248360738E-2</v>
      </c>
      <c r="AC23" s="28">
        <v>-4.9536802836306348E-3</v>
      </c>
      <c r="AD23" s="29">
        <v>-8.1706150601352778E-3</v>
      </c>
      <c r="AE23" s="28">
        <v>-3.995762119316959E-3</v>
      </c>
      <c r="AF23" s="29">
        <v>-6.5906219779043873E-3</v>
      </c>
      <c r="AG23" s="28">
        <v>-3.995762119316959E-3</v>
      </c>
      <c r="AH23" s="29">
        <v>-6.5906219779043873E-3</v>
      </c>
      <c r="AI23" s="28">
        <v>-3.995762119316959E-3</v>
      </c>
      <c r="AJ23" s="29">
        <v>-6.5906219779043873E-3</v>
      </c>
      <c r="AK23" s="28">
        <v>-2.2634816037597205E-2</v>
      </c>
      <c r="AL23" s="29">
        <v>-3.8298352491764831E-2</v>
      </c>
      <c r="AM23" s="28">
        <v>-3.1646982038741278E-2</v>
      </c>
      <c r="AN23" s="29">
        <v>-5.3547034418439221E-2</v>
      </c>
      <c r="AO23" s="28">
        <v>-3.1646982038741278E-2</v>
      </c>
      <c r="AP23" s="29">
        <v>-5.3547034418439221E-2</v>
      </c>
    </row>
    <row r="24" spans="2:42" x14ac:dyDescent="0.25">
      <c r="B24" s="10" t="s">
        <v>56</v>
      </c>
      <c r="C24" s="28">
        <v>4.835239542029024E-3</v>
      </c>
      <c r="D24" s="29">
        <v>9.2050557942047195E-3</v>
      </c>
      <c r="E24" s="28">
        <v>-2.3073955971063542E-3</v>
      </c>
      <c r="F24" s="29">
        <v>-4.39268934373227E-3</v>
      </c>
      <c r="G24" s="28">
        <v>-2.4048688330811085E-3</v>
      </c>
      <c r="H24" s="29">
        <v>-4.5782533820373228E-3</v>
      </c>
      <c r="I24" s="28">
        <v>-8.943289392286613E-3</v>
      </c>
      <c r="J24" s="29">
        <v>-1.702572894768517E-2</v>
      </c>
      <c r="K24" s="28">
        <v>-4.3870395794568529E-3</v>
      </c>
      <c r="L24" s="29">
        <v>-8.3517980338443376E-3</v>
      </c>
      <c r="M24" s="28">
        <v>-4.7545466147445037E-3</v>
      </c>
      <c r="N24" s="29">
        <v>-9.0514371593062304E-3</v>
      </c>
      <c r="O24" s="28">
        <v>-5.8730249652284572E-3</v>
      </c>
      <c r="P24" s="29">
        <v>-1.1180733036237234E-2</v>
      </c>
      <c r="Q24" s="28">
        <v>-5.8730249652284572E-3</v>
      </c>
      <c r="R24" s="29">
        <v>-1.1180733036237234E-2</v>
      </c>
      <c r="S24" s="28">
        <v>4.4636429647184617E-3</v>
      </c>
      <c r="T24" s="29">
        <v>8.4976312297444512E-3</v>
      </c>
      <c r="U24" s="28">
        <v>4.4636429647184617E-3</v>
      </c>
      <c r="V24" s="29">
        <v>8.4976312297444512E-3</v>
      </c>
      <c r="W24" s="28">
        <v>4.4942732411881181E-3</v>
      </c>
      <c r="X24" s="29">
        <v>8.5559434191291306E-3</v>
      </c>
      <c r="Y24" s="28">
        <v>-5.279709592341586E-3</v>
      </c>
      <c r="Z24" s="29">
        <v>-1.005121275838694E-2</v>
      </c>
      <c r="AA24" s="28">
        <v>-6.0068698688967581E-3</v>
      </c>
      <c r="AB24" s="29">
        <v>-1.1435539400084682E-2</v>
      </c>
      <c r="AC24" s="28">
        <v>-4.8679240215931951E-3</v>
      </c>
      <c r="AD24" s="29">
        <v>-9.2672786593546164E-3</v>
      </c>
      <c r="AE24" s="28">
        <v>-4.6646377502428393E-3</v>
      </c>
      <c r="AF24" s="29">
        <v>-8.8802737439390711E-3</v>
      </c>
      <c r="AG24" s="28">
        <v>-4.6646377502428393E-3</v>
      </c>
      <c r="AH24" s="29">
        <v>-8.8802737439390711E-3</v>
      </c>
      <c r="AI24" s="28">
        <v>-4.6646377502428393E-3</v>
      </c>
      <c r="AJ24" s="29">
        <v>-8.8802737439390711E-3</v>
      </c>
      <c r="AK24" s="28">
        <v>-2.050419050029717E-2</v>
      </c>
      <c r="AL24" s="29">
        <v>-3.9957980262951498E-2</v>
      </c>
      <c r="AM24" s="28">
        <v>-2.9635474060308531E-2</v>
      </c>
      <c r="AN24" s="29">
        <v>-5.7752764615011776E-2</v>
      </c>
      <c r="AO24" s="28">
        <v>-2.9635474060308531E-2</v>
      </c>
      <c r="AP24" s="29">
        <v>-5.7752764615011776E-2</v>
      </c>
    </row>
    <row r="25" spans="2:42" x14ac:dyDescent="0.25">
      <c r="B25" s="10" t="s">
        <v>57</v>
      </c>
      <c r="C25" s="28">
        <v>0</v>
      </c>
      <c r="D25" s="29">
        <v>0</v>
      </c>
      <c r="E25" s="28">
        <v>0</v>
      </c>
      <c r="F25" s="29">
        <v>0</v>
      </c>
      <c r="G25" s="28">
        <v>0</v>
      </c>
      <c r="H25" s="29">
        <v>0</v>
      </c>
      <c r="I25" s="28">
        <v>0</v>
      </c>
      <c r="J25" s="29">
        <v>0</v>
      </c>
      <c r="K25" s="28">
        <v>0</v>
      </c>
      <c r="L25" s="29">
        <v>0</v>
      </c>
      <c r="M25" s="28">
        <v>0</v>
      </c>
      <c r="N25" s="29">
        <v>0</v>
      </c>
      <c r="O25" s="28">
        <v>0</v>
      </c>
      <c r="P25" s="29">
        <v>0</v>
      </c>
      <c r="Q25" s="28">
        <v>0</v>
      </c>
      <c r="R25" s="29">
        <v>0</v>
      </c>
      <c r="S25" s="28">
        <v>0</v>
      </c>
      <c r="T25" s="29">
        <v>0</v>
      </c>
      <c r="U25" s="28">
        <v>0</v>
      </c>
      <c r="V25" s="29">
        <v>0</v>
      </c>
      <c r="W25" s="28">
        <v>0</v>
      </c>
      <c r="X25" s="29">
        <v>0</v>
      </c>
      <c r="Y25" s="28">
        <v>0</v>
      </c>
      <c r="Z25" s="29">
        <v>0</v>
      </c>
      <c r="AA25" s="28">
        <v>0</v>
      </c>
      <c r="AB25" s="29">
        <v>0</v>
      </c>
      <c r="AC25" s="28">
        <v>0</v>
      </c>
      <c r="AD25" s="29">
        <v>0</v>
      </c>
      <c r="AE25" s="28">
        <v>0</v>
      </c>
      <c r="AF25" s="29">
        <v>0</v>
      </c>
      <c r="AG25" s="28">
        <v>0</v>
      </c>
      <c r="AH25" s="29">
        <v>0</v>
      </c>
      <c r="AI25" s="28">
        <v>0</v>
      </c>
      <c r="AJ25" s="29">
        <v>0</v>
      </c>
      <c r="AK25" s="28">
        <v>7.2780196717618484E-2</v>
      </c>
      <c r="AL25" s="29">
        <v>0.32250413865565974</v>
      </c>
      <c r="AM25" s="28">
        <v>7.2975755616369042E-2</v>
      </c>
      <c r="AN25" s="29">
        <v>0.32337070067448259</v>
      </c>
      <c r="AO25" s="28">
        <v>7.2975755616369042E-2</v>
      </c>
      <c r="AP25" s="29">
        <v>0.32337070067448259</v>
      </c>
    </row>
    <row r="26" spans="2:42" x14ac:dyDescent="0.25">
      <c r="B26" s="10" t="s">
        <v>58</v>
      </c>
      <c r="C26" s="28">
        <v>8.1745536474020497E-4</v>
      </c>
      <c r="D26" s="29">
        <v>1.6460498519283995E-3</v>
      </c>
      <c r="E26" s="28">
        <v>-3.8303326401758486E-3</v>
      </c>
      <c r="F26" s="29">
        <v>-7.7128596216398115E-3</v>
      </c>
      <c r="G26" s="28">
        <v>-3.691702266732988E-3</v>
      </c>
      <c r="H26" s="29">
        <v>-7.4337098166217253E-3</v>
      </c>
      <c r="I26" s="28">
        <v>-8.8758887730722158E-3</v>
      </c>
      <c r="J26" s="29">
        <v>-1.7872725571127512E-2</v>
      </c>
      <c r="K26" s="28">
        <v>-3.9459879912258078E-3</v>
      </c>
      <c r="L26" s="29">
        <v>-7.945746310848989E-3</v>
      </c>
      <c r="M26" s="28">
        <v>-3.9178022388495215E-3</v>
      </c>
      <c r="N26" s="29">
        <v>-7.8889907306338714E-3</v>
      </c>
      <c r="O26" s="28">
        <v>-6.1543016924766603E-3</v>
      </c>
      <c r="P26" s="29">
        <v>-1.2392465480782544E-2</v>
      </c>
      <c r="Q26" s="28">
        <v>-6.1543016924766603E-3</v>
      </c>
      <c r="R26" s="29">
        <v>-1.2392465480782544E-2</v>
      </c>
      <c r="S26" s="28">
        <v>-1.0227430677513527E-2</v>
      </c>
      <c r="T26" s="29">
        <v>-2.059422627641383E-2</v>
      </c>
      <c r="U26" s="28">
        <v>-1.0227430677513527E-2</v>
      </c>
      <c r="V26" s="29">
        <v>-2.059422627641383E-2</v>
      </c>
      <c r="W26" s="28">
        <v>-1.020047477156627E-2</v>
      </c>
      <c r="X26" s="29">
        <v>-2.0539947147660165E-2</v>
      </c>
      <c r="Y26" s="28">
        <v>-2.5563588585149843E-2</v>
      </c>
      <c r="Z26" s="29">
        <v>-5.1475521502896138E-2</v>
      </c>
      <c r="AA26" s="28">
        <v>-2.5660190896092505E-2</v>
      </c>
      <c r="AB26" s="29">
        <v>-5.1670042484079914E-2</v>
      </c>
      <c r="AC26" s="28">
        <v>-2.6577924096811367E-2</v>
      </c>
      <c r="AD26" s="29">
        <v>-5.3518014452106577E-2</v>
      </c>
      <c r="AE26" s="28">
        <v>-2.7783758183427154E-2</v>
      </c>
      <c r="AF26" s="29">
        <v>-5.5946114022233928E-2</v>
      </c>
      <c r="AG26" s="28">
        <v>-2.7783758183427154E-2</v>
      </c>
      <c r="AH26" s="29">
        <v>-5.5946114022233928E-2</v>
      </c>
      <c r="AI26" s="28">
        <v>-2.7783758183427154E-2</v>
      </c>
      <c r="AJ26" s="29">
        <v>-5.5946114022233928E-2</v>
      </c>
      <c r="AK26" s="28">
        <v>1.2680075204457797E-2</v>
      </c>
      <c r="AL26" s="29">
        <v>2.4188825483847598E-2</v>
      </c>
      <c r="AM26" s="28">
        <v>1.5666715510938012E-3</v>
      </c>
      <c r="AN26" s="29">
        <v>2.9886214497052421E-3</v>
      </c>
      <c r="AO26" s="28">
        <v>1.5666715510938012E-3</v>
      </c>
      <c r="AP26" s="29">
        <v>2.9886214497052421E-3</v>
      </c>
    </row>
    <row r="27" spans="2:42" x14ac:dyDescent="0.25">
      <c r="B27" s="10" t="s">
        <v>59</v>
      </c>
      <c r="C27" s="28">
        <v>8.5548281020253469E-4</v>
      </c>
      <c r="D27" s="29">
        <v>1.6304320915367931E-3</v>
      </c>
      <c r="E27" s="28">
        <v>-4.0377711334332878E-3</v>
      </c>
      <c r="F27" s="29">
        <v>-7.6954341521733305E-3</v>
      </c>
      <c r="G27" s="28">
        <v>-3.9050361596514316E-3</v>
      </c>
      <c r="H27" s="29">
        <v>-7.4424596232378626E-3</v>
      </c>
      <c r="I27" s="28">
        <v>-9.1149110286161683E-3</v>
      </c>
      <c r="J27" s="29">
        <v>-1.7371761624337623E-2</v>
      </c>
      <c r="K27" s="28">
        <v>-4.3778228524986584E-3</v>
      </c>
      <c r="L27" s="29">
        <v>-8.3435257665622764E-3</v>
      </c>
      <c r="M27" s="28">
        <v>-4.3480069191572657E-3</v>
      </c>
      <c r="N27" s="29">
        <v>-8.2867007152824801E-3</v>
      </c>
      <c r="O27" s="28">
        <v>-6.5440525661178972E-3</v>
      </c>
      <c r="P27" s="29">
        <v>-1.2472060437982435E-2</v>
      </c>
      <c r="Q27" s="28">
        <v>-6.5440525661178972E-3</v>
      </c>
      <c r="R27" s="29">
        <v>-1.2472060437982435E-2</v>
      </c>
      <c r="S27" s="28">
        <v>-8.9476535288122161E-3</v>
      </c>
      <c r="T27" s="29">
        <v>-1.7052991928467209E-2</v>
      </c>
      <c r="U27" s="28">
        <v>-8.9476535288122161E-3</v>
      </c>
      <c r="V27" s="29">
        <v>-1.7052991928467209E-2</v>
      </c>
      <c r="W27" s="28">
        <v>-8.9218439505769354E-3</v>
      </c>
      <c r="X27" s="29">
        <v>-1.7003802436730053E-2</v>
      </c>
      <c r="Y27" s="28">
        <v>-3.1355003443401586E-2</v>
      </c>
      <c r="Z27" s="29">
        <v>-5.9758306344297241E-2</v>
      </c>
      <c r="AA27" s="28">
        <v>-3.1510912370524835E-2</v>
      </c>
      <c r="AB27" s="29">
        <v>-6.0055447227909564E-2</v>
      </c>
      <c r="AC27" s="28">
        <v>-3.2529129521134403E-2</v>
      </c>
      <c r="AD27" s="29">
        <v>-6.1996028498167544E-2</v>
      </c>
      <c r="AE27" s="28">
        <v>-3.3804315872759561E-2</v>
      </c>
      <c r="AF27" s="29">
        <v>-6.4426357577353599E-2</v>
      </c>
      <c r="AG27" s="28">
        <v>-3.3804315872759561E-2</v>
      </c>
      <c r="AH27" s="29">
        <v>-6.4426357577353599E-2</v>
      </c>
      <c r="AI27" s="28">
        <v>-3.3804315872759561E-2</v>
      </c>
      <c r="AJ27" s="29">
        <v>-6.4426357577353599E-2</v>
      </c>
      <c r="AK27" s="28">
        <v>-4.9559441135117122E-2</v>
      </c>
      <c r="AL27" s="29">
        <v>-9.6231276592134041E-2</v>
      </c>
      <c r="AM27" s="28">
        <v>-6.0497935497152433E-2</v>
      </c>
      <c r="AN27" s="29">
        <v>-0.11747092845956852</v>
      </c>
      <c r="AO27" s="28">
        <v>-6.0497935497152433E-2</v>
      </c>
      <c r="AP27" s="29">
        <v>-0.11747092845956852</v>
      </c>
    </row>
    <row r="28" spans="2:42" x14ac:dyDescent="0.25">
      <c r="B28" s="10" t="s">
        <v>60</v>
      </c>
      <c r="C28" s="28">
        <v>8.7076963269105967E-4</v>
      </c>
      <c r="D28" s="29">
        <v>1.6273735373015796E-3</v>
      </c>
      <c r="E28" s="28">
        <v>-4.1169505961513586E-3</v>
      </c>
      <c r="F28" s="29">
        <v>-7.6941319529582053E-3</v>
      </c>
      <c r="G28" s="28">
        <v>-3.9845883290795525E-3</v>
      </c>
      <c r="H28" s="29">
        <v>-7.4467613021187429E-3</v>
      </c>
      <c r="I28" s="28">
        <v>-8.9712909417336562E-3</v>
      </c>
      <c r="J28" s="29">
        <v>-1.6766364978633375E-2</v>
      </c>
      <c r="K28" s="28">
        <v>-4.2890698218784884E-3</v>
      </c>
      <c r="L28" s="29">
        <v>-8.0158040263669239E-3</v>
      </c>
      <c r="M28" s="28">
        <v>-4.25905383339098E-3</v>
      </c>
      <c r="N28" s="29">
        <v>-7.9597074153612279E-3</v>
      </c>
      <c r="O28" s="28">
        <v>-6.4222125580952749E-3</v>
      </c>
      <c r="P28" s="29">
        <v>-1.2002415306640257E-2</v>
      </c>
      <c r="Q28" s="28">
        <v>-6.4222125580952749E-3</v>
      </c>
      <c r="R28" s="29">
        <v>-1.2002415306640257E-2</v>
      </c>
      <c r="S28" s="28">
        <v>-8.6941408400815767E-3</v>
      </c>
      <c r="T28" s="29">
        <v>-1.6248401645558408E-2</v>
      </c>
      <c r="U28" s="28">
        <v>-8.6941408400815767E-3</v>
      </c>
      <c r="V28" s="29">
        <v>-1.6248401645558408E-2</v>
      </c>
      <c r="W28" s="28">
        <v>-8.6669593030934688E-3</v>
      </c>
      <c r="X28" s="29">
        <v>-1.6197602315475068E-2</v>
      </c>
      <c r="Y28" s="28">
        <v>-3.3475881378535521E-2</v>
      </c>
      <c r="Z28" s="29">
        <v>-6.2562773721113407E-2</v>
      </c>
      <c r="AA28" s="28">
        <v>-3.3629589352236589E-2</v>
      </c>
      <c r="AB28" s="29">
        <v>-6.2850037171149342E-2</v>
      </c>
      <c r="AC28" s="28">
        <v>-3.4716335344255222E-2</v>
      </c>
      <c r="AD28" s="29">
        <v>-6.4881046984518465E-2</v>
      </c>
      <c r="AE28" s="28">
        <v>-3.6016491031352627E-2</v>
      </c>
      <c r="AF28" s="29">
        <v>-6.7310896258218511E-2</v>
      </c>
      <c r="AG28" s="28">
        <v>-3.6016491031352627E-2</v>
      </c>
      <c r="AH28" s="29">
        <v>-6.7310896258218511E-2</v>
      </c>
      <c r="AI28" s="28">
        <v>-3.6016491031352627E-2</v>
      </c>
      <c r="AJ28" s="29">
        <v>-6.7310896258218511E-2</v>
      </c>
      <c r="AK28" s="28">
        <v>-5.195764880503162E-2</v>
      </c>
      <c r="AL28" s="29">
        <v>-9.8926837381852817E-2</v>
      </c>
      <c r="AM28" s="28">
        <v>-6.3118519158644748E-2</v>
      </c>
      <c r="AN28" s="29">
        <v>-0.12017702155887267</v>
      </c>
      <c r="AO28" s="28">
        <v>-6.3118519158644748E-2</v>
      </c>
      <c r="AP28" s="29">
        <v>-0.12017702155887267</v>
      </c>
    </row>
    <row r="29" spans="2:42" x14ac:dyDescent="0.25">
      <c r="B29" s="10" t="s">
        <v>61</v>
      </c>
      <c r="C29" s="28">
        <v>8.7142149947894154E-4</v>
      </c>
      <c r="D29" s="29">
        <v>1.6246854819337297E-3</v>
      </c>
      <c r="E29" s="28">
        <v>-4.1247903205327008E-3</v>
      </c>
      <c r="F29" s="29">
        <v>-7.6902933354250358E-3</v>
      </c>
      <c r="G29" s="28">
        <v>-3.9939750370572291E-3</v>
      </c>
      <c r="H29" s="29">
        <v>-7.44640023431975E-3</v>
      </c>
      <c r="I29" s="28">
        <v>-9.1399958635828282E-3</v>
      </c>
      <c r="J29" s="29">
        <v>-1.7040684207784151E-2</v>
      </c>
      <c r="K29" s="28">
        <v>-4.4766411060163103E-3</v>
      </c>
      <c r="L29" s="29">
        <v>-8.3462868624653019E-3</v>
      </c>
      <c r="M29" s="28">
        <v>-4.4465160891727917E-3</v>
      </c>
      <c r="N29" s="29">
        <v>-8.2901215308341936E-3</v>
      </c>
      <c r="O29" s="28">
        <v>-6.6196768665967021E-3</v>
      </c>
      <c r="P29" s="29">
        <v>-1.234178053522994E-2</v>
      </c>
      <c r="Q29" s="28">
        <v>-6.6196768665967021E-3</v>
      </c>
      <c r="R29" s="29">
        <v>-1.234178053522994E-2</v>
      </c>
      <c r="S29" s="28">
        <v>-8.4864523132279768E-3</v>
      </c>
      <c r="T29" s="29">
        <v>-1.5822212183961293E-2</v>
      </c>
      <c r="U29" s="28">
        <v>-8.4864523132279768E-3</v>
      </c>
      <c r="V29" s="29">
        <v>-1.5822212183961293E-2</v>
      </c>
      <c r="W29" s="28">
        <v>-8.459845814893785E-3</v>
      </c>
      <c r="X29" s="29">
        <v>-1.5772606807465062E-2</v>
      </c>
      <c r="Y29" s="28">
        <v>-3.3753734037425431E-2</v>
      </c>
      <c r="Z29" s="29">
        <v>-6.2930742108654458E-2</v>
      </c>
      <c r="AA29" s="28">
        <v>-3.3926540910842684E-2</v>
      </c>
      <c r="AB29" s="29">
        <v>-6.3252924678842248E-2</v>
      </c>
      <c r="AC29" s="28">
        <v>-3.4996223817864158E-2</v>
      </c>
      <c r="AD29" s="29">
        <v>-6.5247250375820354E-2</v>
      </c>
      <c r="AE29" s="28">
        <v>-3.6300112635732962E-2</v>
      </c>
      <c r="AF29" s="29">
        <v>-6.767823151837149E-2</v>
      </c>
      <c r="AG29" s="28">
        <v>-3.6300112635732962E-2</v>
      </c>
      <c r="AH29" s="29">
        <v>-6.767823151837149E-2</v>
      </c>
      <c r="AI29" s="28">
        <v>-3.6300112635732962E-2</v>
      </c>
      <c r="AJ29" s="29">
        <v>-6.767823151837149E-2</v>
      </c>
      <c r="AK29" s="28">
        <v>-5.2254563831876988E-2</v>
      </c>
      <c r="AL29" s="29">
        <v>-9.925833019070196E-2</v>
      </c>
      <c r="AM29" s="28">
        <v>-6.3445245917710058E-2</v>
      </c>
      <c r="AN29" s="29">
        <v>-0.12051519918129472</v>
      </c>
      <c r="AO29" s="28">
        <v>-6.3445245917710058E-2</v>
      </c>
      <c r="AP29" s="29">
        <v>-0.12051519918129472</v>
      </c>
    </row>
    <row r="30" spans="2:42" x14ac:dyDescent="0.25">
      <c r="B30" s="10" t="s">
        <v>39</v>
      </c>
      <c r="C30" s="28">
        <v>-6.5110832098228544E-3</v>
      </c>
      <c r="D30" s="29">
        <v>-1.3291100926979826E-2</v>
      </c>
      <c r="E30" s="28">
        <v>-2.5362111270029741E-3</v>
      </c>
      <c r="F30" s="29">
        <v>-5.1771782013578793E-3</v>
      </c>
      <c r="G30" s="28">
        <v>-1.4484505947393034E-3</v>
      </c>
      <c r="H30" s="29">
        <v>-2.9567281544458091E-3</v>
      </c>
      <c r="I30" s="28">
        <v>5.0897874042443725E-4</v>
      </c>
      <c r="J30" s="29">
        <v>1.0389803955299648E-3</v>
      </c>
      <c r="K30" s="28">
        <v>-1.115053117447351E-2</v>
      </c>
      <c r="L30" s="29">
        <v>-2.2761625132631469E-2</v>
      </c>
      <c r="M30" s="28">
        <v>-1.0784459202620611E-2</v>
      </c>
      <c r="N30" s="29">
        <v>-2.2014360911358111E-2</v>
      </c>
      <c r="O30" s="28">
        <v>-1.0448464020696657E-2</v>
      </c>
      <c r="P30" s="29">
        <v>-2.1328492565029666E-2</v>
      </c>
      <c r="Q30" s="28">
        <v>-1.0448464020696657E-2</v>
      </c>
      <c r="R30" s="29">
        <v>-2.1328492565029666E-2</v>
      </c>
      <c r="S30" s="28">
        <v>-6.8533289119204754E-3</v>
      </c>
      <c r="T30" s="29">
        <v>-1.3989728485838349E-2</v>
      </c>
      <c r="U30" s="28">
        <v>-6.8533289119204754E-3</v>
      </c>
      <c r="V30" s="29">
        <v>-1.3989728485838349E-2</v>
      </c>
      <c r="W30" s="28">
        <v>-6.8228667123501063E-3</v>
      </c>
      <c r="X30" s="29">
        <v>-1.3927545872607805E-2</v>
      </c>
      <c r="Y30" s="28">
        <v>-2.5644035573699542E-2</v>
      </c>
      <c r="Z30" s="29">
        <v>-5.2347275253816106E-2</v>
      </c>
      <c r="AA30" s="28">
        <v>-2.5765358794973992E-2</v>
      </c>
      <c r="AB30" s="29">
        <v>-5.2594932844232556E-2</v>
      </c>
      <c r="AC30" s="28">
        <v>-2.6105033015949353E-2</v>
      </c>
      <c r="AD30" s="29">
        <v>-5.3288311228103735E-2</v>
      </c>
      <c r="AE30" s="28">
        <v>-2.6632070460047452E-2</v>
      </c>
      <c r="AF30" s="29">
        <v>-5.4364154929692043E-2</v>
      </c>
      <c r="AG30" s="28">
        <v>-2.6632070460047452E-2</v>
      </c>
      <c r="AH30" s="29">
        <v>-5.4364154929692043E-2</v>
      </c>
      <c r="AI30" s="28">
        <v>-2.6632070460047452E-2</v>
      </c>
      <c r="AJ30" s="29">
        <v>-5.4364154929692043E-2</v>
      </c>
      <c r="AK30" s="28">
        <v>2.4737344297615316E-2</v>
      </c>
      <c r="AL30" s="29">
        <v>4.9051742453294134E-2</v>
      </c>
      <c r="AM30" s="28">
        <v>1.374681369555053E-2</v>
      </c>
      <c r="AN30" s="29">
        <v>2.7258591578586566E-2</v>
      </c>
      <c r="AO30" s="28">
        <v>1.374681369555053E-2</v>
      </c>
      <c r="AP30" s="29">
        <v>2.7258591578586566E-2</v>
      </c>
    </row>
    <row r="31" spans="2:42" ht="7.5" customHeight="1" x14ac:dyDescent="0.25"/>
    <row r="32" spans="2:42" ht="3" customHeight="1" thickBot="1" x14ac:dyDescent="0.3"/>
    <row r="33" spans="2:42" ht="97.5" customHeight="1" thickBot="1" x14ac:dyDescent="0.3">
      <c r="C33" s="53" t="s">
        <v>34</v>
      </c>
      <c r="D33" s="54"/>
      <c r="E33" s="53" t="s">
        <v>35</v>
      </c>
      <c r="F33" s="54"/>
      <c r="G33" s="53" t="s">
        <v>36</v>
      </c>
      <c r="H33" s="54"/>
      <c r="I33" s="53" t="s">
        <v>21</v>
      </c>
      <c r="J33" s="54"/>
      <c r="K33" s="53" t="s">
        <v>22</v>
      </c>
      <c r="L33" s="54"/>
      <c r="M33" s="53" t="s">
        <v>23</v>
      </c>
      <c r="N33" s="54"/>
      <c r="O33" s="53" t="s">
        <v>24</v>
      </c>
      <c r="P33" s="54"/>
      <c r="Q33" s="53" t="s">
        <v>25</v>
      </c>
      <c r="R33" s="54"/>
      <c r="S33" s="53" t="s">
        <v>26</v>
      </c>
      <c r="T33" s="54"/>
      <c r="U33" s="53" t="s">
        <v>63</v>
      </c>
      <c r="V33" s="54"/>
      <c r="W33" s="53" t="s">
        <v>27</v>
      </c>
      <c r="X33" s="54"/>
      <c r="Y33" s="53" t="s">
        <v>28</v>
      </c>
      <c r="Z33" s="54"/>
      <c r="AA33" s="53" t="s">
        <v>29</v>
      </c>
      <c r="AB33" s="54"/>
      <c r="AC33" s="53" t="s">
        <v>30</v>
      </c>
      <c r="AD33" s="54"/>
      <c r="AE33" s="53" t="s">
        <v>31</v>
      </c>
      <c r="AF33" s="54"/>
      <c r="AG33" s="53" t="s">
        <v>32</v>
      </c>
      <c r="AH33" s="54"/>
      <c r="AI33" s="53" t="s">
        <v>64</v>
      </c>
      <c r="AJ33" s="54"/>
      <c r="AK33" s="53" t="str">
        <f>AK4</f>
        <v>Input 102-B: Volume forecasts for the charging year</v>
      </c>
      <c r="AL33" s="54"/>
      <c r="AM33" s="53" t="s">
        <v>33</v>
      </c>
      <c r="AN33" s="54"/>
      <c r="AO33" s="57" t="s">
        <v>62</v>
      </c>
      <c r="AP33" s="54"/>
    </row>
    <row r="34" spans="2:42" ht="63.75" thickBot="1" x14ac:dyDescent="0.3">
      <c r="B34" s="8" t="s">
        <v>3</v>
      </c>
      <c r="C34" s="2" t="s">
        <v>1</v>
      </c>
      <c r="D34" s="3" t="s">
        <v>2</v>
      </c>
      <c r="E34" s="2" t="s">
        <v>1</v>
      </c>
      <c r="F34" s="3" t="s">
        <v>2</v>
      </c>
      <c r="G34" s="2" t="s">
        <v>1</v>
      </c>
      <c r="H34" s="3" t="s">
        <v>2</v>
      </c>
      <c r="I34" s="2" t="s">
        <v>1</v>
      </c>
      <c r="J34" s="3" t="s">
        <v>2</v>
      </c>
      <c r="K34" s="2" t="s">
        <v>1</v>
      </c>
      <c r="L34" s="3" t="s">
        <v>2</v>
      </c>
      <c r="M34" s="2" t="s">
        <v>1</v>
      </c>
      <c r="N34" s="3" t="s">
        <v>2</v>
      </c>
      <c r="O34" s="2" t="s">
        <v>1</v>
      </c>
      <c r="P34" s="3" t="s">
        <v>2</v>
      </c>
      <c r="Q34" s="2" t="s">
        <v>1</v>
      </c>
      <c r="R34" s="3" t="s">
        <v>2</v>
      </c>
      <c r="S34" s="2" t="s">
        <v>1</v>
      </c>
      <c r="T34" s="3" t="s">
        <v>2</v>
      </c>
      <c r="U34" s="2" t="s">
        <v>1</v>
      </c>
      <c r="V34" s="3" t="s">
        <v>2</v>
      </c>
      <c r="W34" s="2" t="s">
        <v>1</v>
      </c>
      <c r="X34" s="3" t="s">
        <v>2</v>
      </c>
      <c r="Y34" s="2" t="s">
        <v>1</v>
      </c>
      <c r="Z34" s="3" t="s">
        <v>2</v>
      </c>
      <c r="AA34" s="2" t="s">
        <v>1</v>
      </c>
      <c r="AB34" s="3" t="s">
        <v>2</v>
      </c>
      <c r="AC34" s="2" t="s">
        <v>1</v>
      </c>
      <c r="AD34" s="3" t="s">
        <v>2</v>
      </c>
      <c r="AE34" s="2" t="s">
        <v>1</v>
      </c>
      <c r="AF34" s="3" t="s">
        <v>2</v>
      </c>
      <c r="AG34" s="2" t="s">
        <v>1</v>
      </c>
      <c r="AH34" s="3" t="s">
        <v>2</v>
      </c>
      <c r="AI34" s="2" t="s">
        <v>1</v>
      </c>
      <c r="AJ34" s="3" t="s">
        <v>2</v>
      </c>
      <c r="AK34" s="40"/>
      <c r="AL34" s="40"/>
      <c r="AM34" s="2" t="s">
        <v>1</v>
      </c>
      <c r="AN34" s="3" t="s">
        <v>2</v>
      </c>
      <c r="AO34" s="2" t="s">
        <v>1</v>
      </c>
      <c r="AP34" s="3" t="s">
        <v>2</v>
      </c>
    </row>
    <row r="35" spans="2:42" ht="5.25" customHeight="1" thickBot="1" x14ac:dyDescent="0.3"/>
    <row r="36" spans="2:42" x14ac:dyDescent="0.25">
      <c r="B36" s="9" t="s">
        <v>41</v>
      </c>
      <c r="C36" s="30">
        <v>-2.0152435991538376E-4</v>
      </c>
      <c r="D36" s="31">
        <v>-5.890856192150018E-4</v>
      </c>
      <c r="E36" s="30">
        <v>1.0375044447472836E-2</v>
      </c>
      <c r="F36" s="31">
        <v>3.0327795038234129E-2</v>
      </c>
      <c r="G36" s="30">
        <v>-1.2923248354046457E-4</v>
      </c>
      <c r="H36" s="31">
        <v>-3.7776573323977658E-4</v>
      </c>
      <c r="I36" s="30">
        <v>2.2532566519899433E-3</v>
      </c>
      <c r="J36" s="31">
        <v>6.5866036773205572E-3</v>
      </c>
      <c r="K36" s="30">
        <v>-4.2596666399312699E-3</v>
      </c>
      <c r="L36" s="31">
        <v>-1.2451637912597402E-2</v>
      </c>
      <c r="M36" s="30">
        <v>4.0344853928719893E-4</v>
      </c>
      <c r="N36" s="31">
        <v>1.1793399700525953E-3</v>
      </c>
      <c r="O36" s="30">
        <v>-5.5206669988816515E-6</v>
      </c>
      <c r="P36" s="31">
        <v>-1.6137729150766944E-5</v>
      </c>
      <c r="Q36" s="30">
        <v>0</v>
      </c>
      <c r="R36" s="31">
        <v>0</v>
      </c>
      <c r="S36" s="30">
        <v>-2.5397828009194878E-3</v>
      </c>
      <c r="T36" s="31">
        <v>-7.4241621438724259E-3</v>
      </c>
      <c r="U36" s="30">
        <v>0</v>
      </c>
      <c r="V36" s="31">
        <v>0</v>
      </c>
      <c r="W36" s="30">
        <v>0</v>
      </c>
      <c r="X36" s="31">
        <v>0</v>
      </c>
      <c r="Y36" s="30">
        <v>1.7021281330134919E-2</v>
      </c>
      <c r="Z36" s="31">
        <v>4.9755732043557543E-2</v>
      </c>
      <c r="AA36" s="30">
        <v>3.6936229649553454E-4</v>
      </c>
      <c r="AB36" s="31">
        <v>1.0797008224576743E-3</v>
      </c>
      <c r="AC36" s="30">
        <v>3.5372963211277586E-4</v>
      </c>
      <c r="AD36" s="31">
        <v>1.0340042238836666E-3</v>
      </c>
      <c r="AE36" s="30">
        <v>3.7630260131349402E-4</v>
      </c>
      <c r="AF36" s="31">
        <v>1.0999883636904073E-3</v>
      </c>
      <c r="AG36" s="30">
        <v>0</v>
      </c>
      <c r="AH36" s="31">
        <v>0</v>
      </c>
      <c r="AI36" s="30">
        <v>0</v>
      </c>
      <c r="AJ36" s="31">
        <v>0</v>
      </c>
      <c r="AK36" s="30">
        <v>4.5120923572714577E-3</v>
      </c>
      <c r="AL36" s="31">
        <v>1.2708896696895344E-2</v>
      </c>
      <c r="AM36" s="30">
        <v>-2.8157849163295001E-3</v>
      </c>
      <c r="AN36" s="31">
        <v>-8.1835203107663013E-3</v>
      </c>
      <c r="AO36" s="30">
        <v>2.5713005988443172E-2</v>
      </c>
      <c r="AP36" s="31">
        <v>7.4729751387250243E-2</v>
      </c>
    </row>
    <row r="37" spans="2:42" x14ac:dyDescent="0.25">
      <c r="B37" s="10" t="s">
        <v>37</v>
      </c>
      <c r="C37" s="32">
        <v>1.983967907122075E-4</v>
      </c>
      <c r="D37" s="33">
        <v>7.3555316421558548E-5</v>
      </c>
      <c r="E37" s="32">
        <v>3.1322972879109567E-2</v>
      </c>
      <c r="F37" s="33">
        <v>1.1612945819915232E-2</v>
      </c>
      <c r="G37" s="32">
        <v>-1.8863421240231659E-3</v>
      </c>
      <c r="H37" s="33">
        <v>-6.9935854967062561E-4</v>
      </c>
      <c r="I37" s="32">
        <v>6.5856515981912445E-3</v>
      </c>
      <c r="J37" s="33">
        <v>2.4416205796876644E-3</v>
      </c>
      <c r="K37" s="32">
        <v>0.14978989896799044</v>
      </c>
      <c r="L37" s="33">
        <v>5.5534383271965415E-2</v>
      </c>
      <c r="M37" s="32">
        <v>0</v>
      </c>
      <c r="N37" s="33">
        <v>0</v>
      </c>
      <c r="O37" s="32">
        <v>3.5908103072290753E-3</v>
      </c>
      <c r="P37" s="33">
        <v>1.3312876050554645E-3</v>
      </c>
      <c r="Q37" s="32">
        <v>0</v>
      </c>
      <c r="R37" s="33">
        <v>0</v>
      </c>
      <c r="S37" s="32">
        <v>6.0298260617456023E-2</v>
      </c>
      <c r="T37" s="33">
        <v>2.235549084974181E-2</v>
      </c>
      <c r="U37" s="32">
        <v>0</v>
      </c>
      <c r="V37" s="33">
        <v>0</v>
      </c>
      <c r="W37" s="32">
        <v>0</v>
      </c>
      <c r="X37" s="33">
        <v>0</v>
      </c>
      <c r="Y37" s="32">
        <v>5.9934528059818248E-2</v>
      </c>
      <c r="Z37" s="33">
        <v>2.2220637542519406E-2</v>
      </c>
      <c r="AA37" s="32">
        <v>-1.8202047524533693E-3</v>
      </c>
      <c r="AB37" s="33">
        <v>-6.7483821708036462E-4</v>
      </c>
      <c r="AC37" s="32">
        <v>8.306657955288399E-3</v>
      </c>
      <c r="AD37" s="33">
        <v>3.0796811385571665E-3</v>
      </c>
      <c r="AE37" s="32">
        <v>1.4528576995842313E-2</v>
      </c>
      <c r="AF37" s="33">
        <v>5.3864484110225375E-3</v>
      </c>
      <c r="AG37" s="32">
        <v>0</v>
      </c>
      <c r="AH37" s="33">
        <v>0</v>
      </c>
      <c r="AI37" s="32">
        <v>0</v>
      </c>
      <c r="AJ37" s="33">
        <v>0</v>
      </c>
      <c r="AK37" s="32">
        <v>-3.3104041545500174E-2</v>
      </c>
      <c r="AL37" s="33">
        <v>-3.0773028309418193E-3</v>
      </c>
      <c r="AM37" s="32">
        <v>0</v>
      </c>
      <c r="AN37" s="33">
        <v>0</v>
      </c>
      <c r="AO37" s="32">
        <v>0.29774516574966081</v>
      </c>
      <c r="AP37" s="33">
        <v>0.11958455093719345</v>
      </c>
    </row>
    <row r="38" spans="2:42" x14ac:dyDescent="0.25">
      <c r="B38" s="10" t="s">
        <v>42</v>
      </c>
      <c r="C38" s="32">
        <v>0</v>
      </c>
      <c r="D38" s="33">
        <v>0</v>
      </c>
      <c r="E38" s="32">
        <v>0</v>
      </c>
      <c r="F38" s="33">
        <v>0</v>
      </c>
      <c r="G38" s="32">
        <v>0</v>
      </c>
      <c r="H38" s="33">
        <v>0</v>
      </c>
      <c r="I38" s="32">
        <v>0</v>
      </c>
      <c r="J38" s="33">
        <v>0</v>
      </c>
      <c r="K38" s="32">
        <v>0</v>
      </c>
      <c r="L38" s="33">
        <v>0</v>
      </c>
      <c r="M38" s="32">
        <v>0</v>
      </c>
      <c r="N38" s="33">
        <v>0</v>
      </c>
      <c r="O38" s="32">
        <v>0</v>
      </c>
      <c r="P38" s="33">
        <v>0</v>
      </c>
      <c r="Q38" s="32">
        <v>0</v>
      </c>
      <c r="R38" s="33">
        <v>0</v>
      </c>
      <c r="S38" s="32">
        <v>0</v>
      </c>
      <c r="T38" s="33">
        <v>0</v>
      </c>
      <c r="U38" s="32">
        <v>0</v>
      </c>
      <c r="V38" s="33">
        <v>0</v>
      </c>
      <c r="W38" s="32">
        <v>0</v>
      </c>
      <c r="X38" s="33">
        <v>0</v>
      </c>
      <c r="Y38" s="32">
        <v>0</v>
      </c>
      <c r="Z38" s="33">
        <v>0</v>
      </c>
      <c r="AA38" s="32">
        <v>0</v>
      </c>
      <c r="AB38" s="33">
        <v>0</v>
      </c>
      <c r="AC38" s="32">
        <v>0</v>
      </c>
      <c r="AD38" s="33">
        <v>0</v>
      </c>
      <c r="AE38" s="32">
        <v>0</v>
      </c>
      <c r="AF38" s="33">
        <v>0</v>
      </c>
      <c r="AG38" s="32">
        <v>0</v>
      </c>
      <c r="AH38" s="33">
        <v>0</v>
      </c>
      <c r="AI38" s="32">
        <v>0</v>
      </c>
      <c r="AJ38" s="33">
        <v>0</v>
      </c>
      <c r="AK38" s="32">
        <v>0.10056429407584822</v>
      </c>
      <c r="AL38" s="33">
        <v>0.13461197574058681</v>
      </c>
      <c r="AM38" s="32">
        <v>3.1075669540689965E-3</v>
      </c>
      <c r="AN38" s="33">
        <v>4.1596844215692208E-3</v>
      </c>
      <c r="AO38" s="32">
        <v>0.10367186102991721</v>
      </c>
      <c r="AP38" s="33">
        <v>0.13877166016215603</v>
      </c>
    </row>
    <row r="39" spans="2:42" x14ac:dyDescent="0.25">
      <c r="B39" s="10" t="s">
        <v>43</v>
      </c>
      <c r="C39" s="32">
        <v>-4.8368777489794512E-3</v>
      </c>
      <c r="D39" s="33">
        <v>-1.9036085321568308E-2</v>
      </c>
      <c r="E39" s="32">
        <v>-4.4213921390656719E-3</v>
      </c>
      <c r="F39" s="33">
        <v>-1.7400894206416773E-2</v>
      </c>
      <c r="G39" s="32">
        <v>2.0304028506945571E-5</v>
      </c>
      <c r="H39" s="33">
        <v>7.9908825297625441E-5</v>
      </c>
      <c r="I39" s="32">
        <v>2.0299707457327454E-3</v>
      </c>
      <c r="J39" s="33">
        <v>7.989181931300493E-3</v>
      </c>
      <c r="K39" s="32">
        <v>3.8043472517058641E-3</v>
      </c>
      <c r="L39" s="33">
        <v>1.4972443513096234E-2</v>
      </c>
      <c r="M39" s="32">
        <v>0</v>
      </c>
      <c r="N39" s="33">
        <v>0</v>
      </c>
      <c r="O39" s="32">
        <v>2.4932381555620164E-4</v>
      </c>
      <c r="P39" s="33">
        <v>9.8124237823205007E-4</v>
      </c>
      <c r="Q39" s="32">
        <v>0</v>
      </c>
      <c r="R39" s="33">
        <v>0</v>
      </c>
      <c r="S39" s="32">
        <v>-1.0167167138313227E-2</v>
      </c>
      <c r="T39" s="33">
        <v>-4.001404855940649E-2</v>
      </c>
      <c r="U39" s="32">
        <v>0</v>
      </c>
      <c r="V39" s="33">
        <v>0</v>
      </c>
      <c r="W39" s="32">
        <v>6.3959466187302194E-4</v>
      </c>
      <c r="X39" s="33">
        <v>2.5171979087552643E-3</v>
      </c>
      <c r="Y39" s="32">
        <v>4.0006227384793425E-2</v>
      </c>
      <c r="Z39" s="33">
        <v>0.15744908129043944</v>
      </c>
      <c r="AA39" s="32">
        <v>1.7493009400393333E-4</v>
      </c>
      <c r="AB39" s="33">
        <v>6.8845738254896816E-4</v>
      </c>
      <c r="AC39" s="32">
        <v>-6.0231976670488407E-5</v>
      </c>
      <c r="AD39" s="33">
        <v>-2.3704982976457956E-4</v>
      </c>
      <c r="AE39" s="32">
        <v>9.1875699015386836E-4</v>
      </c>
      <c r="AF39" s="33">
        <v>3.6158731648825437E-3</v>
      </c>
      <c r="AG39" s="32">
        <v>0</v>
      </c>
      <c r="AH39" s="33">
        <v>0</v>
      </c>
      <c r="AI39" s="32">
        <v>0</v>
      </c>
      <c r="AJ39" s="33">
        <v>0</v>
      </c>
      <c r="AK39" s="32">
        <v>2.3275084097704735E-3</v>
      </c>
      <c r="AL39" s="33">
        <v>9.0747168520621813E-3</v>
      </c>
      <c r="AM39" s="32">
        <v>6.433660843727651E-4</v>
      </c>
      <c r="AN39" s="33">
        <v>2.5302489980738585E-3</v>
      </c>
      <c r="AO39" s="32">
        <v>3.1328660463440405E-2</v>
      </c>
      <c r="AP39" s="33">
        <v>0.12321027432753251</v>
      </c>
    </row>
    <row r="40" spans="2:42" x14ac:dyDescent="0.25">
      <c r="B40" s="10" t="s">
        <v>44</v>
      </c>
      <c r="C40" s="32">
        <v>-7.2537810042866413E-3</v>
      </c>
      <c r="D40" s="33">
        <v>-1.9036085321568752E-2</v>
      </c>
      <c r="E40" s="32">
        <v>-6.4395010574546108E-3</v>
      </c>
      <c r="F40" s="33">
        <v>-1.6899171823025139E-2</v>
      </c>
      <c r="G40" s="32">
        <v>2.2163303756084218E-4</v>
      </c>
      <c r="H40" s="33">
        <v>5.8163120868881535E-4</v>
      </c>
      <c r="I40" s="32">
        <v>2.0851227071106981E-3</v>
      </c>
      <c r="J40" s="33">
        <v>5.4719840225452288E-3</v>
      </c>
      <c r="K40" s="32">
        <v>2.0499255895883861E-3</v>
      </c>
      <c r="L40" s="33">
        <v>5.3796162860737518E-3</v>
      </c>
      <c r="M40" s="32">
        <v>3.8236688190806944E-4</v>
      </c>
      <c r="N40" s="33">
        <v>1.003444766783268E-3</v>
      </c>
      <c r="O40" s="32">
        <v>3.7717829620620424E-4</v>
      </c>
      <c r="P40" s="33">
        <v>9.8982837003003254E-4</v>
      </c>
      <c r="Q40" s="32">
        <v>0</v>
      </c>
      <c r="R40" s="33">
        <v>0</v>
      </c>
      <c r="S40" s="32">
        <v>3.0326862991028047E-3</v>
      </c>
      <c r="T40" s="33">
        <v>7.9586735675025722E-3</v>
      </c>
      <c r="U40" s="32">
        <v>0</v>
      </c>
      <c r="V40" s="33">
        <v>0</v>
      </c>
      <c r="W40" s="32">
        <v>0</v>
      </c>
      <c r="X40" s="33">
        <v>0</v>
      </c>
      <c r="Y40" s="32">
        <v>2.8865618360653933E-3</v>
      </c>
      <c r="Z40" s="33">
        <v>7.5751993842732013E-3</v>
      </c>
      <c r="AA40" s="32">
        <v>-4.5281295598531557E-4</v>
      </c>
      <c r="AB40" s="33">
        <v>-1.1883162808135062E-3</v>
      </c>
      <c r="AC40" s="32">
        <v>6.8634215897456219E-4</v>
      </c>
      <c r="AD40" s="33">
        <v>1.8011665764805507E-3</v>
      </c>
      <c r="AE40" s="32">
        <v>1.0075521033198198E-3</v>
      </c>
      <c r="AF40" s="33">
        <v>2.6441172946065628E-3</v>
      </c>
      <c r="AG40" s="32">
        <v>0</v>
      </c>
      <c r="AH40" s="33">
        <v>0</v>
      </c>
      <c r="AI40" s="32">
        <v>0</v>
      </c>
      <c r="AJ40" s="33">
        <v>0</v>
      </c>
      <c r="AK40" s="32">
        <v>7.1128856896819359E-3</v>
      </c>
      <c r="AL40" s="33">
        <v>1.8614453822043853E-2</v>
      </c>
      <c r="AM40" s="32">
        <v>-6.3505995209854893E-3</v>
      </c>
      <c r="AN40" s="33">
        <v>-1.6608026922095842E-2</v>
      </c>
      <c r="AO40" s="32">
        <v>-6.5443993919334087E-4</v>
      </c>
      <c r="AP40" s="33">
        <v>-1.7114850484754029E-3</v>
      </c>
    </row>
    <row r="41" spans="2:42" x14ac:dyDescent="0.25">
      <c r="B41" s="10" t="s">
        <v>45</v>
      </c>
      <c r="C41" s="32">
        <v>-7.9212266770439799E-3</v>
      </c>
      <c r="D41" s="33">
        <v>-1.9237039703784653E-2</v>
      </c>
      <c r="E41" s="32">
        <v>-6.8341703590345526E-3</v>
      </c>
      <c r="F41" s="33">
        <v>-1.659707667755228E-2</v>
      </c>
      <c r="G41" s="32">
        <v>1.1565090919474219E-4</v>
      </c>
      <c r="H41" s="33">
        <v>2.8086320751352645E-4</v>
      </c>
      <c r="I41" s="32">
        <v>2.1704493646313994E-3</v>
      </c>
      <c r="J41" s="33">
        <v>5.2710296403293277E-3</v>
      </c>
      <c r="K41" s="32">
        <v>1.8057994053434223E-3</v>
      </c>
      <c r="L41" s="33">
        <v>4.385461529378798E-3</v>
      </c>
      <c r="M41" s="32">
        <v>2.4824067077755529E-4</v>
      </c>
      <c r="N41" s="33">
        <v>6.028631466485912E-4</v>
      </c>
      <c r="O41" s="32">
        <v>6.1308218822275773E-4</v>
      </c>
      <c r="P41" s="33">
        <v>1.4888964648243075E-3</v>
      </c>
      <c r="Q41" s="32">
        <v>0</v>
      </c>
      <c r="R41" s="33">
        <v>0</v>
      </c>
      <c r="S41" s="32">
        <v>6.1086816414910317E-3</v>
      </c>
      <c r="T41" s="33">
        <v>1.4835196121290473E-2</v>
      </c>
      <c r="U41" s="32">
        <v>0</v>
      </c>
      <c r="V41" s="33">
        <v>0</v>
      </c>
      <c r="W41" s="32">
        <v>0</v>
      </c>
      <c r="X41" s="33">
        <v>0</v>
      </c>
      <c r="Y41" s="32">
        <v>-6.2552073698944888E-3</v>
      </c>
      <c r="Z41" s="33">
        <v>-1.5191040155281943E-2</v>
      </c>
      <c r="AA41" s="32">
        <v>-3.9928862864091474E-4</v>
      </c>
      <c r="AB41" s="33">
        <v>-9.6968960940024829E-4</v>
      </c>
      <c r="AC41" s="32">
        <v>5.3121765694852385E-4</v>
      </c>
      <c r="AD41" s="33">
        <v>1.2900849293560057E-3</v>
      </c>
      <c r="AE41" s="32">
        <v>1.1657127906689047E-3</v>
      </c>
      <c r="AF41" s="33">
        <v>2.8309836533648713E-3</v>
      </c>
      <c r="AG41" s="32">
        <v>0</v>
      </c>
      <c r="AH41" s="33">
        <v>0</v>
      </c>
      <c r="AI41" s="32">
        <v>0</v>
      </c>
      <c r="AJ41" s="33">
        <v>0</v>
      </c>
      <c r="AK41" s="32">
        <v>8.2006151883357026E-3</v>
      </c>
      <c r="AL41" s="33">
        <v>1.9919659364679987E-2</v>
      </c>
      <c r="AM41" s="32">
        <v>-8.0816467908754186E-3</v>
      </c>
      <c r="AN41" s="33">
        <v>-1.9552839671397315E-2</v>
      </c>
      <c r="AO41" s="32">
        <v>-8.532090009875315E-3</v>
      </c>
      <c r="AP41" s="33">
        <v>-2.0642647760030552E-2</v>
      </c>
    </row>
    <row r="42" spans="2:42" ht="17.25" customHeight="1" x14ac:dyDescent="0.25">
      <c r="B42" s="10" t="s">
        <v>46</v>
      </c>
      <c r="C42" s="32">
        <v>-8.1923606528028214E-3</v>
      </c>
      <c r="D42" s="33">
        <v>-1.9163789964312894E-2</v>
      </c>
      <c r="E42" s="32">
        <v>-7.1111813650427402E-3</v>
      </c>
      <c r="F42" s="33">
        <v>-1.6634666349947924E-2</v>
      </c>
      <c r="G42" s="32">
        <v>1.4334570051666162E-4</v>
      </c>
      <c r="H42" s="33">
        <v>3.353181107876857E-4</v>
      </c>
      <c r="I42" s="32">
        <v>2.2027459313459508E-3</v>
      </c>
      <c r="J42" s="33">
        <v>5.1527224156830975E-3</v>
      </c>
      <c r="K42" s="32">
        <v>1.5976604820429063E-3</v>
      </c>
      <c r="L42" s="33">
        <v>3.7372902890551174E-3</v>
      </c>
      <c r="M42" s="32">
        <v>2.4566702179384947E-4</v>
      </c>
      <c r="N42" s="33">
        <v>5.746708923517474E-4</v>
      </c>
      <c r="O42" s="32">
        <v>7.5855302943306224E-4</v>
      </c>
      <c r="P42" s="33">
        <v>1.774427609931184E-3</v>
      </c>
      <c r="Q42" s="32">
        <v>0</v>
      </c>
      <c r="R42" s="33">
        <v>0</v>
      </c>
      <c r="S42" s="32">
        <v>7.6302284785257912E-3</v>
      </c>
      <c r="T42" s="33">
        <v>1.7848835291712994E-2</v>
      </c>
      <c r="U42" s="32">
        <v>0</v>
      </c>
      <c r="V42" s="33">
        <v>0</v>
      </c>
      <c r="W42" s="32">
        <v>2.7296335754600776E-5</v>
      </c>
      <c r="X42" s="33">
        <v>6.3852321372070975E-5</v>
      </c>
      <c r="Y42" s="32">
        <v>-1.0861210466912796E-2</v>
      </c>
      <c r="Z42" s="33">
        <v>-2.5406835095193703E-2</v>
      </c>
      <c r="AA42" s="32">
        <v>-4.8368188054292993E-4</v>
      </c>
      <c r="AB42" s="33">
        <v>-1.131441639486308E-3</v>
      </c>
      <c r="AC42" s="32">
        <v>5.628658155216737E-4</v>
      </c>
      <c r="AD42" s="33">
        <v>1.3166708258940396E-3</v>
      </c>
      <c r="AE42" s="32">
        <v>1.2087824939195357E-3</v>
      </c>
      <c r="AF42" s="33">
        <v>2.8276164597427211E-3</v>
      </c>
      <c r="AG42" s="32">
        <v>0</v>
      </c>
      <c r="AH42" s="33">
        <v>0</v>
      </c>
      <c r="AI42" s="32">
        <v>0</v>
      </c>
      <c r="AJ42" s="33">
        <v>0</v>
      </c>
      <c r="AK42" s="32">
        <v>8.712390641173573E-3</v>
      </c>
      <c r="AL42" s="33">
        <v>2.0410723654516794E-2</v>
      </c>
      <c r="AM42" s="32">
        <v>-8.903939497813651E-3</v>
      </c>
      <c r="AN42" s="33">
        <v>-2.0752113049985699E-2</v>
      </c>
      <c r="AO42" s="32">
        <v>-1.2462837933087334E-2</v>
      </c>
      <c r="AP42" s="33">
        <v>-2.9046718227879076E-2</v>
      </c>
    </row>
    <row r="43" spans="2:42" ht="17.25" customHeight="1" x14ac:dyDescent="0.25">
      <c r="B43" s="10" t="s">
        <v>38</v>
      </c>
      <c r="C43" s="32">
        <v>-1.8346990613609448E-2</v>
      </c>
      <c r="D43" s="33">
        <v>-9.243876868968659E-3</v>
      </c>
      <c r="E43" s="32">
        <v>-1.7058482576969403E-2</v>
      </c>
      <c r="F43" s="33">
        <v>-8.5946799578118793E-3</v>
      </c>
      <c r="G43" s="32">
        <v>-9.050400216519261E-4</v>
      </c>
      <c r="H43" s="33">
        <v>-4.5599186797612434E-4</v>
      </c>
      <c r="I43" s="32">
        <v>5.7247030551197398E-3</v>
      </c>
      <c r="J43" s="33">
        <v>2.8843122704647617E-3</v>
      </c>
      <c r="K43" s="32">
        <v>8.3330923109154575E-2</v>
      </c>
      <c r="L43" s="33">
        <v>4.1985130358497325E-2</v>
      </c>
      <c r="M43" s="32">
        <v>0</v>
      </c>
      <c r="N43" s="33">
        <v>0</v>
      </c>
      <c r="O43" s="32">
        <v>3.0744712991512824E-3</v>
      </c>
      <c r="P43" s="33">
        <v>1.5490297414472165E-3</v>
      </c>
      <c r="Q43" s="32">
        <v>0</v>
      </c>
      <c r="R43" s="33">
        <v>0</v>
      </c>
      <c r="S43" s="32">
        <v>5.2856655679599296E-2</v>
      </c>
      <c r="T43" s="33">
        <v>2.663109319112289E-2</v>
      </c>
      <c r="U43" s="32">
        <v>0</v>
      </c>
      <c r="V43" s="33">
        <v>0</v>
      </c>
      <c r="W43" s="32">
        <v>0</v>
      </c>
      <c r="X43" s="33">
        <v>0</v>
      </c>
      <c r="Y43" s="32">
        <v>5.4924610398293439E-2</v>
      </c>
      <c r="Z43" s="33">
        <v>2.7673003507250105E-2</v>
      </c>
      <c r="AA43" s="32">
        <v>-3.0237330197484535E-3</v>
      </c>
      <c r="AB43" s="33">
        <v>-1.5234659627751945E-3</v>
      </c>
      <c r="AC43" s="32">
        <v>7.5106663176309763E-3</v>
      </c>
      <c r="AD43" s="33">
        <v>3.7841451007551985E-3</v>
      </c>
      <c r="AE43" s="32">
        <v>1.4024782806012714E-2</v>
      </c>
      <c r="AF43" s="33">
        <v>7.0661923856135678E-3</v>
      </c>
      <c r="AG43" s="32">
        <v>0</v>
      </c>
      <c r="AH43" s="33">
        <v>0</v>
      </c>
      <c r="AI43" s="32">
        <v>0</v>
      </c>
      <c r="AJ43" s="33">
        <v>0</v>
      </c>
      <c r="AK43" s="32">
        <v>-1.764042859348347E-2</v>
      </c>
      <c r="AL43" s="33">
        <v>7.7183045513392612E-3</v>
      </c>
      <c r="AM43" s="32">
        <v>0</v>
      </c>
      <c r="AN43" s="33">
        <v>0</v>
      </c>
      <c r="AO43" s="32">
        <v>0.16447213783949932</v>
      </c>
      <c r="AP43" s="33">
        <v>9.9473196448958467E-2</v>
      </c>
    </row>
    <row r="44" spans="2:42" ht="17.25" customHeight="1" x14ac:dyDescent="0.25">
      <c r="B44" s="10" t="s">
        <v>47</v>
      </c>
      <c r="C44" s="32">
        <v>0</v>
      </c>
      <c r="D44" s="33">
        <v>0</v>
      </c>
      <c r="E44" s="32">
        <v>0</v>
      </c>
      <c r="F44" s="33">
        <v>0</v>
      </c>
      <c r="G44" s="32">
        <v>0</v>
      </c>
      <c r="H44" s="33">
        <v>0</v>
      </c>
      <c r="I44" s="32">
        <v>0</v>
      </c>
      <c r="J44" s="33">
        <v>0</v>
      </c>
      <c r="K44" s="32">
        <v>0</v>
      </c>
      <c r="L44" s="33">
        <v>0</v>
      </c>
      <c r="M44" s="32">
        <v>0</v>
      </c>
      <c r="N44" s="33">
        <v>0</v>
      </c>
      <c r="O44" s="32">
        <v>0</v>
      </c>
      <c r="P44" s="33">
        <v>0</v>
      </c>
      <c r="Q44" s="32">
        <v>0</v>
      </c>
      <c r="R44" s="33">
        <v>0</v>
      </c>
      <c r="S44" s="32">
        <v>0</v>
      </c>
      <c r="T44" s="33">
        <v>0</v>
      </c>
      <c r="U44" s="32">
        <v>0</v>
      </c>
      <c r="V44" s="33">
        <v>0</v>
      </c>
      <c r="W44" s="32">
        <v>0</v>
      </c>
      <c r="X44" s="33">
        <v>0</v>
      </c>
      <c r="Y44" s="32">
        <v>0</v>
      </c>
      <c r="Z44" s="33">
        <v>0</v>
      </c>
      <c r="AA44" s="32">
        <v>0</v>
      </c>
      <c r="AB44" s="33">
        <v>0</v>
      </c>
      <c r="AC44" s="32">
        <v>0</v>
      </c>
      <c r="AD44" s="33">
        <v>0</v>
      </c>
      <c r="AE44" s="32">
        <v>0</v>
      </c>
      <c r="AF44" s="33">
        <v>0</v>
      </c>
      <c r="AG44" s="32">
        <v>0</v>
      </c>
      <c r="AH44" s="33">
        <v>0</v>
      </c>
      <c r="AI44" s="32">
        <v>0</v>
      </c>
      <c r="AJ44" s="33">
        <v>0</v>
      </c>
      <c r="AK44" s="32">
        <v>0.11496060681126408</v>
      </c>
      <c r="AL44" s="33">
        <v>1.5637765610158372</v>
      </c>
      <c r="AM44" s="32">
        <v>1.6763393870511401E-3</v>
      </c>
      <c r="AN44" s="33">
        <v>2.2802769700771108E-2</v>
      </c>
      <c r="AO44" s="32">
        <v>0.11663694619831522</v>
      </c>
      <c r="AP44" s="33">
        <v>1.5865793307166083</v>
      </c>
    </row>
    <row r="45" spans="2:42" ht="17.25" customHeight="1" x14ac:dyDescent="0.25">
      <c r="B45" s="10" t="s">
        <v>48</v>
      </c>
      <c r="C45" s="32">
        <v>4.2203626644390368E-3</v>
      </c>
      <c r="D45" s="33">
        <v>9.8955905917121889E-3</v>
      </c>
      <c r="E45" s="32">
        <v>-1.6606538689346362E-2</v>
      </c>
      <c r="F45" s="33">
        <v>-3.8937769353297735E-2</v>
      </c>
      <c r="G45" s="32">
        <v>-4.3481643412057736E-5</v>
      </c>
      <c r="H45" s="33">
        <v>-1.0195250400757416E-4</v>
      </c>
      <c r="I45" s="32">
        <v>-2.3579295644782228E-5</v>
      </c>
      <c r="J45" s="33">
        <v>-5.5286968133838599E-5</v>
      </c>
      <c r="K45" s="32">
        <v>3.0793232448785846E-3</v>
      </c>
      <c r="L45" s="33">
        <v>7.2201667377109757E-3</v>
      </c>
      <c r="M45" s="32">
        <v>-7.3675095883285469E-4</v>
      </c>
      <c r="N45" s="33">
        <v>-1.7274785217140654E-3</v>
      </c>
      <c r="O45" s="32">
        <v>3.6671104263252818E-4</v>
      </c>
      <c r="P45" s="33">
        <v>8.5983661402577738E-4</v>
      </c>
      <c r="Q45" s="32">
        <v>0</v>
      </c>
      <c r="R45" s="33">
        <v>0</v>
      </c>
      <c r="S45" s="32">
        <v>8.4955860916337E-3</v>
      </c>
      <c r="T45" s="33">
        <v>1.9919814595038332E-2</v>
      </c>
      <c r="U45" s="32">
        <v>0</v>
      </c>
      <c r="V45" s="33">
        <v>0</v>
      </c>
      <c r="W45" s="32">
        <v>3.5432854348482756E-5</v>
      </c>
      <c r="X45" s="33">
        <v>8.3080305653737696E-5</v>
      </c>
      <c r="Y45" s="32">
        <v>-6.3793483832976783E-3</v>
      </c>
      <c r="Z45" s="33">
        <v>-1.4957818761626385E-2</v>
      </c>
      <c r="AA45" s="32">
        <v>-5.8992250150380343E-5</v>
      </c>
      <c r="AB45" s="33">
        <v>-1.3832061412433205E-4</v>
      </c>
      <c r="AC45" s="32">
        <v>1.736497782917068E-4</v>
      </c>
      <c r="AD45" s="33">
        <v>4.071610069900089E-4</v>
      </c>
      <c r="AE45" s="32">
        <v>2.7562795977209564E-4</v>
      </c>
      <c r="AF45" s="33">
        <v>6.4627181652321397E-4</v>
      </c>
      <c r="AG45" s="32">
        <v>0</v>
      </c>
      <c r="AH45" s="33">
        <v>0</v>
      </c>
      <c r="AI45" s="32">
        <v>0</v>
      </c>
      <c r="AJ45" s="33">
        <v>0</v>
      </c>
      <c r="AK45" s="32">
        <v>-1.5158877059945786E-2</v>
      </c>
      <c r="AL45" s="33">
        <v>-3.687889616559703E-2</v>
      </c>
      <c r="AM45" s="32">
        <v>-8.6856615224213396E-3</v>
      </c>
      <c r="AN45" s="33">
        <v>-2.0884237364383829E-2</v>
      </c>
      <c r="AO45" s="32">
        <v>-3.1046536167055105E-2</v>
      </c>
      <c r="AP45" s="33">
        <v>-7.4649838585230555E-2</v>
      </c>
    </row>
    <row r="46" spans="2:42" ht="17.25" customHeight="1" x14ac:dyDescent="0.25">
      <c r="B46" s="10" t="s">
        <v>49</v>
      </c>
      <c r="C46" s="32">
        <v>4.153077809905481E-3</v>
      </c>
      <c r="D46" s="33">
        <v>9.8760116823357613E-3</v>
      </c>
      <c r="E46" s="32">
        <v>-1.6378155350666668E-2</v>
      </c>
      <c r="F46" s="33">
        <v>-3.8947224439787931E-2</v>
      </c>
      <c r="G46" s="32">
        <v>-3.5974990314824318E-5</v>
      </c>
      <c r="H46" s="33">
        <v>-8.5548463304441213E-5</v>
      </c>
      <c r="I46" s="32">
        <v>-4.284698762376804E-4</v>
      </c>
      <c r="J46" s="33">
        <v>-1.0189006074385887E-3</v>
      </c>
      <c r="K46" s="32">
        <v>2.9151624198295867E-3</v>
      </c>
      <c r="L46" s="33">
        <v>6.9322510754497024E-3</v>
      </c>
      <c r="M46" s="32">
        <v>-7.3036530638936892E-4</v>
      </c>
      <c r="N46" s="33">
        <v>-1.7368074060812866E-3</v>
      </c>
      <c r="O46" s="32">
        <v>4.0403488160267731E-4</v>
      </c>
      <c r="P46" s="33">
        <v>9.6079423343908843E-4</v>
      </c>
      <c r="Q46" s="32">
        <v>0</v>
      </c>
      <c r="R46" s="33">
        <v>0</v>
      </c>
      <c r="S46" s="32">
        <v>1.035231467228559E-2</v>
      </c>
      <c r="T46" s="33">
        <v>2.4617785970407979E-2</v>
      </c>
      <c r="U46" s="32">
        <v>0</v>
      </c>
      <c r="V46" s="33">
        <v>0</v>
      </c>
      <c r="W46" s="32">
        <v>3.437664790695294E-5</v>
      </c>
      <c r="X46" s="33">
        <v>8.1747607887372453E-5</v>
      </c>
      <c r="Y46" s="32">
        <v>-5.4507957923034533E-3</v>
      </c>
      <c r="Z46" s="33">
        <v>-1.29619827479317E-2</v>
      </c>
      <c r="AA46" s="32">
        <v>-3.7709942422026188E-6</v>
      </c>
      <c r="AB46" s="33">
        <v>-8.9674176346754564E-6</v>
      </c>
      <c r="AC46" s="32">
        <v>1.7702460868906922E-4</v>
      </c>
      <c r="AD46" s="33">
        <v>4.2096420618564778E-4</v>
      </c>
      <c r="AE46" s="32">
        <v>2.4923842955493214E-4</v>
      </c>
      <c r="AF46" s="33">
        <v>5.9268854440919227E-4</v>
      </c>
      <c r="AG46" s="32">
        <v>0</v>
      </c>
      <c r="AH46" s="33">
        <v>0</v>
      </c>
      <c r="AI46" s="32">
        <v>0</v>
      </c>
      <c r="AJ46" s="33">
        <v>0</v>
      </c>
      <c r="AK46" s="32">
        <v>-1.5489251056259534E-2</v>
      </c>
      <c r="AL46" s="33">
        <v>-3.8103631839693897E-2</v>
      </c>
      <c r="AM46" s="32">
        <v>-8.6825155041430069E-3</v>
      </c>
      <c r="AN46" s="33">
        <v>-2.1192130569406054E-2</v>
      </c>
      <c r="AO46" s="32">
        <v>-2.8914069400782449E-2</v>
      </c>
      <c r="AP46" s="33">
        <v>-7.0572950171163829E-2</v>
      </c>
    </row>
    <row r="47" spans="2:42" ht="17.25" customHeight="1" x14ac:dyDescent="0.25">
      <c r="B47" s="10" t="s">
        <v>50</v>
      </c>
      <c r="C47" s="32">
        <v>4.1327801813688669E-3</v>
      </c>
      <c r="D47" s="33">
        <v>9.8751878813647664E-3</v>
      </c>
      <c r="E47" s="32">
        <v>-1.62875776296737E-2</v>
      </c>
      <c r="F47" s="33">
        <v>-3.891881062303959E-2</v>
      </c>
      <c r="G47" s="32">
        <v>-4.3863960193291085E-5</v>
      </c>
      <c r="H47" s="33">
        <v>-1.0481197380940444E-4</v>
      </c>
      <c r="I47" s="32">
        <v>-5.1801101625092993E-4</v>
      </c>
      <c r="J47" s="33">
        <v>-1.2377759971737845E-3</v>
      </c>
      <c r="K47" s="32">
        <v>2.8835868666755582E-3</v>
      </c>
      <c r="L47" s="33">
        <v>6.8902677691475844E-3</v>
      </c>
      <c r="M47" s="32">
        <v>-7.2214463868180978E-4</v>
      </c>
      <c r="N47" s="33">
        <v>-1.7255488246519235E-3</v>
      </c>
      <c r="O47" s="32">
        <v>4.0296875997825055E-4</v>
      </c>
      <c r="P47" s="33">
        <v>9.6288504117580942E-4</v>
      </c>
      <c r="Q47" s="32">
        <v>0</v>
      </c>
      <c r="R47" s="33">
        <v>0</v>
      </c>
      <c r="S47" s="32">
        <v>1.0717166113745735E-2</v>
      </c>
      <c r="T47" s="33">
        <v>2.560843410112934E-2</v>
      </c>
      <c r="U47" s="32">
        <v>0</v>
      </c>
      <c r="V47" s="33">
        <v>0</v>
      </c>
      <c r="W47" s="32">
        <v>3.2558955196826389E-5</v>
      </c>
      <c r="X47" s="33">
        <v>7.779891155124119E-5</v>
      </c>
      <c r="Y47" s="32">
        <v>-5.6715993805928067E-3</v>
      </c>
      <c r="Z47" s="33">
        <v>-1.3552162712084481E-2</v>
      </c>
      <c r="AA47" s="32">
        <v>1.1881953607462137E-5</v>
      </c>
      <c r="AB47" s="33">
        <v>2.8391668349669885E-5</v>
      </c>
      <c r="AC47" s="32">
        <v>1.545922477015349E-4</v>
      </c>
      <c r="AD47" s="33">
        <v>3.6939479576902912E-4</v>
      </c>
      <c r="AE47" s="32">
        <v>2.1368690667411538E-4</v>
      </c>
      <c r="AF47" s="33">
        <v>5.1060019129645084E-4</v>
      </c>
      <c r="AG47" s="32">
        <v>0</v>
      </c>
      <c r="AH47" s="33">
        <v>0</v>
      </c>
      <c r="AI47" s="32">
        <v>0</v>
      </c>
      <c r="AJ47" s="33">
        <v>0</v>
      </c>
      <c r="AK47" s="32">
        <v>-1.4984109569588844E-2</v>
      </c>
      <c r="AL47" s="33">
        <v>-3.7045720877693533E-2</v>
      </c>
      <c r="AM47" s="32">
        <v>-8.7451330665286875E-3</v>
      </c>
      <c r="AN47" s="33">
        <v>-2.1448047297562223E-2</v>
      </c>
      <c r="AO47" s="32">
        <v>-2.8423217276561719E-2</v>
      </c>
      <c r="AP47" s="33">
        <v>-6.9709917946231048E-2</v>
      </c>
    </row>
    <row r="48" spans="2:42" ht="17.25" customHeight="1" x14ac:dyDescent="0.25">
      <c r="B48" s="10" t="s">
        <v>51</v>
      </c>
      <c r="C48" s="32">
        <v>4.029261927669836E-3</v>
      </c>
      <c r="D48" s="33">
        <v>9.8675901505629326E-3</v>
      </c>
      <c r="E48" s="32">
        <v>-1.5876968287079407E-2</v>
      </c>
      <c r="F48" s="33">
        <v>-3.8882410402391709E-2</v>
      </c>
      <c r="G48" s="32">
        <v>-3.9224744306731729E-5</v>
      </c>
      <c r="H48" s="33">
        <v>-9.6060694868338459E-5</v>
      </c>
      <c r="I48" s="32">
        <v>-5.5838345460179628E-4</v>
      </c>
      <c r="J48" s="33">
        <v>-1.3674710594089312E-3</v>
      </c>
      <c r="K48" s="32">
        <v>2.9084280375824001E-3</v>
      </c>
      <c r="L48" s="33">
        <v>7.1226880685482108E-3</v>
      </c>
      <c r="M48" s="32">
        <v>-6.9502810091748302E-4</v>
      </c>
      <c r="N48" s="33">
        <v>-1.7021113459714243E-3</v>
      </c>
      <c r="O48" s="32">
        <v>3.6797990540793357E-4</v>
      </c>
      <c r="P48" s="33">
        <v>9.0117618446994285E-4</v>
      </c>
      <c r="Q48" s="32">
        <v>0</v>
      </c>
      <c r="R48" s="33">
        <v>0</v>
      </c>
      <c r="S48" s="32">
        <v>1.0146914222645798E-2</v>
      </c>
      <c r="T48" s="33">
        <v>2.4849610831802149E-2</v>
      </c>
      <c r="U48" s="32">
        <v>0</v>
      </c>
      <c r="V48" s="33">
        <v>0</v>
      </c>
      <c r="W48" s="32">
        <v>3.0978652660662576E-5</v>
      </c>
      <c r="X48" s="33">
        <v>7.58661644137959E-5</v>
      </c>
      <c r="Y48" s="32">
        <v>-7.3211749786691316E-3</v>
      </c>
      <c r="Z48" s="33">
        <v>-1.792942613483639E-2</v>
      </c>
      <c r="AA48" s="32">
        <v>3.5940480853424717E-5</v>
      </c>
      <c r="AB48" s="33">
        <v>8.8017592611677742E-5</v>
      </c>
      <c r="AC48" s="32">
        <v>3.4249176343981169E-5</v>
      </c>
      <c r="AD48" s="33">
        <v>8.387561822065237E-5</v>
      </c>
      <c r="AE48" s="32">
        <v>-1.0563956972964306E-5</v>
      </c>
      <c r="AF48" s="33">
        <v>-2.5870941042782647E-5</v>
      </c>
      <c r="AG48" s="32">
        <v>0</v>
      </c>
      <c r="AH48" s="33">
        <v>0</v>
      </c>
      <c r="AI48" s="32">
        <v>0</v>
      </c>
      <c r="AJ48" s="33">
        <v>0</v>
      </c>
      <c r="AK48" s="32">
        <v>-1.2412298675131161E-2</v>
      </c>
      <c r="AL48" s="33">
        <v>-3.1669214325252604E-2</v>
      </c>
      <c r="AM48" s="32">
        <v>-9.0304349394226824E-3</v>
      </c>
      <c r="AN48" s="33">
        <v>-2.2708566732107194E-2</v>
      </c>
      <c r="AO48" s="32">
        <v>-2.8390324733937322E-2</v>
      </c>
      <c r="AP48" s="33">
        <v>-7.1392307025250012E-2</v>
      </c>
    </row>
    <row r="49" spans="2:42" ht="17.25" customHeight="1" x14ac:dyDescent="0.25">
      <c r="B49" s="10" t="s">
        <v>52</v>
      </c>
      <c r="C49" s="32">
        <v>0</v>
      </c>
      <c r="D49" s="33">
        <v>0</v>
      </c>
      <c r="E49" s="32">
        <v>0</v>
      </c>
      <c r="F49" s="33">
        <v>0</v>
      </c>
      <c r="G49" s="32">
        <v>0</v>
      </c>
      <c r="H49" s="33">
        <v>0</v>
      </c>
      <c r="I49" s="32">
        <v>0</v>
      </c>
      <c r="J49" s="33">
        <v>0</v>
      </c>
      <c r="K49" s="32">
        <v>0</v>
      </c>
      <c r="L49" s="33">
        <v>0</v>
      </c>
      <c r="M49" s="32">
        <v>0</v>
      </c>
      <c r="N49" s="33">
        <v>0</v>
      </c>
      <c r="O49" s="32">
        <v>0</v>
      </c>
      <c r="P49" s="33">
        <v>0</v>
      </c>
      <c r="Q49" s="32">
        <v>0</v>
      </c>
      <c r="R49" s="33">
        <v>0</v>
      </c>
      <c r="S49" s="32">
        <v>0</v>
      </c>
      <c r="T49" s="33">
        <v>0</v>
      </c>
      <c r="U49" s="32">
        <v>0</v>
      </c>
      <c r="V49" s="33">
        <v>0</v>
      </c>
      <c r="W49" s="32">
        <v>0</v>
      </c>
      <c r="X49" s="33">
        <v>0</v>
      </c>
      <c r="Y49" s="32">
        <v>0</v>
      </c>
      <c r="Z49" s="33">
        <v>0</v>
      </c>
      <c r="AA49" s="32">
        <v>0</v>
      </c>
      <c r="AB49" s="33">
        <v>0</v>
      </c>
      <c r="AC49" s="32">
        <v>0</v>
      </c>
      <c r="AD49" s="33">
        <v>0</v>
      </c>
      <c r="AE49" s="32">
        <v>0</v>
      </c>
      <c r="AF49" s="33">
        <v>0</v>
      </c>
      <c r="AG49" s="32">
        <v>0</v>
      </c>
      <c r="AH49" s="33">
        <v>0</v>
      </c>
      <c r="AI49" s="32">
        <v>0</v>
      </c>
      <c r="AJ49" s="33">
        <v>0</v>
      </c>
      <c r="AK49" s="32">
        <v>8.8103973672237323E-2</v>
      </c>
      <c r="AL49" s="33">
        <v>1.8157120555619031</v>
      </c>
      <c r="AM49" s="32">
        <v>1.7045461706286513E-3</v>
      </c>
      <c r="AN49" s="33">
        <v>3.5128552121680201E-2</v>
      </c>
      <c r="AO49" s="32">
        <v>8.9808519842865975E-2</v>
      </c>
      <c r="AP49" s="33">
        <v>1.8508406076835833</v>
      </c>
    </row>
    <row r="50" spans="2:42" ht="17.25" customHeight="1" x14ac:dyDescent="0.25">
      <c r="B50" s="10" t="s">
        <v>53</v>
      </c>
      <c r="C50" s="32">
        <v>4.7814938265757778E-3</v>
      </c>
      <c r="D50" s="33">
        <v>9.2238105239412782E-3</v>
      </c>
      <c r="E50" s="32">
        <v>-7.0400394418108636E-3</v>
      </c>
      <c r="F50" s="33">
        <v>-1.3580690940437901E-2</v>
      </c>
      <c r="G50" s="32">
        <v>-8.6198141960536212E-5</v>
      </c>
      <c r="H50" s="33">
        <v>-1.6628178510669223E-4</v>
      </c>
      <c r="I50" s="32">
        <v>-4.785843092216524E-3</v>
      </c>
      <c r="J50" s="33">
        <v>-9.2322005383689287E-3</v>
      </c>
      <c r="K50" s="32">
        <v>4.5603063043659908E-3</v>
      </c>
      <c r="L50" s="33">
        <v>8.7971255026655371E-3</v>
      </c>
      <c r="M50" s="32">
        <v>-3.4445341244193628E-4</v>
      </c>
      <c r="N50" s="33">
        <v>-6.6447288774673652E-4</v>
      </c>
      <c r="O50" s="32">
        <v>-1.2025066136347462E-3</v>
      </c>
      <c r="P50" s="33">
        <v>-2.3197129516940862E-3</v>
      </c>
      <c r="Q50" s="32">
        <v>0</v>
      </c>
      <c r="R50" s="33">
        <v>0</v>
      </c>
      <c r="S50" s="32">
        <v>6.204500933225332E-3</v>
      </c>
      <c r="T50" s="33">
        <v>1.1968883173205436E-2</v>
      </c>
      <c r="U50" s="32">
        <v>0</v>
      </c>
      <c r="V50" s="33">
        <v>0</v>
      </c>
      <c r="W50" s="32">
        <v>3.7150777649763711E-5</v>
      </c>
      <c r="X50" s="33">
        <v>7.1666250399449183E-5</v>
      </c>
      <c r="Y50" s="32">
        <v>-1.183435694710977E-2</v>
      </c>
      <c r="Z50" s="33">
        <v>-2.2829239169175342E-2</v>
      </c>
      <c r="AA50" s="32">
        <v>-5.0035045800522759E-4</v>
      </c>
      <c r="AB50" s="33">
        <v>-9.6520836115199238E-4</v>
      </c>
      <c r="AC50" s="32">
        <v>6.9606378859099483E-4</v>
      </c>
      <c r="AD50" s="33">
        <v>1.3427520208968424E-3</v>
      </c>
      <c r="AE50" s="32">
        <v>-5.2272537575448474E-5</v>
      </c>
      <c r="AF50" s="33">
        <v>-1.0083710231345577E-4</v>
      </c>
      <c r="AG50" s="32">
        <v>0</v>
      </c>
      <c r="AH50" s="33">
        <v>0</v>
      </c>
      <c r="AI50" s="32">
        <v>0</v>
      </c>
      <c r="AJ50" s="33">
        <v>0</v>
      </c>
      <c r="AK50" s="32">
        <v>-1.5653440501458227E-2</v>
      </c>
      <c r="AL50" s="33">
        <v>-2.8882990168918932E-2</v>
      </c>
      <c r="AM50" s="32">
        <v>-9.009908849650583E-3</v>
      </c>
      <c r="AN50" s="33">
        <v>-1.6911441255139659E-2</v>
      </c>
      <c r="AO50" s="32">
        <v>-3.4229854365456003E-2</v>
      </c>
      <c r="AP50" s="33">
        <v>-6.4248837688945182E-2</v>
      </c>
    </row>
    <row r="51" spans="2:42" ht="17.25" customHeight="1" x14ac:dyDescent="0.25">
      <c r="B51" s="10" t="s">
        <v>54</v>
      </c>
      <c r="C51" s="32">
        <v>5.8388031429634779E-3</v>
      </c>
      <c r="D51" s="33">
        <v>9.22927533022877E-3</v>
      </c>
      <c r="E51" s="32">
        <v>-8.6926629471978378E-3</v>
      </c>
      <c r="F51" s="33">
        <v>-1.3740312479836092E-2</v>
      </c>
      <c r="G51" s="32">
        <v>-1.3252548503750461E-4</v>
      </c>
      <c r="H51" s="33">
        <v>-2.0948029240508426E-4</v>
      </c>
      <c r="I51" s="32">
        <v>-4.4129804485967261E-3</v>
      </c>
      <c r="J51" s="33">
        <v>-6.9755068958095023E-3</v>
      </c>
      <c r="K51" s="32">
        <v>4.3222187104037246E-3</v>
      </c>
      <c r="L51" s="33">
        <v>6.8320416939995354E-3</v>
      </c>
      <c r="M51" s="32">
        <v>-5.0363512176776482E-4</v>
      </c>
      <c r="N51" s="33">
        <v>-7.9608561737010142E-4</v>
      </c>
      <c r="O51" s="32">
        <v>-1.179399687431526E-3</v>
      </c>
      <c r="P51" s="33">
        <v>-1.8642526855539021E-3</v>
      </c>
      <c r="Q51" s="32">
        <v>0</v>
      </c>
      <c r="R51" s="33">
        <v>0</v>
      </c>
      <c r="S51" s="32">
        <v>1.0825953877849348E-2</v>
      </c>
      <c r="T51" s="33">
        <v>1.7112361318679215E-2</v>
      </c>
      <c r="U51" s="32">
        <v>0</v>
      </c>
      <c r="V51" s="33">
        <v>0</v>
      </c>
      <c r="W51" s="32">
        <v>3.3444122098158502E-5</v>
      </c>
      <c r="X51" s="33">
        <v>5.2864431881571861E-5</v>
      </c>
      <c r="Y51" s="32">
        <v>-8.1121852045191734E-3</v>
      </c>
      <c r="Z51" s="33">
        <v>-1.2822763321373998E-2</v>
      </c>
      <c r="AA51" s="32">
        <v>-6.5772617830073266E-4</v>
      </c>
      <c r="AB51" s="33">
        <v>-1.0396541624722033E-3</v>
      </c>
      <c r="AC51" s="32">
        <v>1.4273721987193566E-3</v>
      </c>
      <c r="AD51" s="33">
        <v>2.2562177038920606E-3</v>
      </c>
      <c r="AE51" s="32">
        <v>1.3825261956207369E-3</v>
      </c>
      <c r="AF51" s="33">
        <v>2.1853305546044588E-3</v>
      </c>
      <c r="AG51" s="32">
        <v>0</v>
      </c>
      <c r="AH51" s="33">
        <v>0</v>
      </c>
      <c r="AI51" s="32">
        <v>0</v>
      </c>
      <c r="AJ51" s="33">
        <v>0</v>
      </c>
      <c r="AK51" s="32">
        <v>-1.8715791972102713E-2</v>
      </c>
      <c r="AL51" s="33">
        <v>-3.0306878073806276E-2</v>
      </c>
      <c r="AM51" s="32">
        <v>-8.6266917069741655E-3</v>
      </c>
      <c r="AN51" s="33">
        <v>-1.397188243093006E-2</v>
      </c>
      <c r="AO51" s="32">
        <v>-2.7203280504273342E-2</v>
      </c>
      <c r="AP51" s="33">
        <v>-4.4058724926271609E-2</v>
      </c>
    </row>
    <row r="52" spans="2:42" ht="17.25" customHeight="1" x14ac:dyDescent="0.25">
      <c r="B52" s="10" t="s">
        <v>55</v>
      </c>
      <c r="C52" s="32">
        <v>5.5916046423138965E-3</v>
      </c>
      <c r="D52" s="33">
        <v>9.222809403300003E-3</v>
      </c>
      <c r="E52" s="32">
        <v>-8.295705307703849E-3</v>
      </c>
      <c r="F52" s="33">
        <v>-1.3682961119947379E-2</v>
      </c>
      <c r="G52" s="32">
        <v>-1.2701768116007983E-4</v>
      </c>
      <c r="H52" s="33">
        <v>-2.0950334280134264E-4</v>
      </c>
      <c r="I52" s="32">
        <v>-4.3804502960010927E-3</v>
      </c>
      <c r="J52" s="33">
        <v>-7.2251278058756974E-3</v>
      </c>
      <c r="K52" s="32">
        <v>4.3452863797529551E-3</v>
      </c>
      <c r="L52" s="33">
        <v>7.1671283373553329E-3</v>
      </c>
      <c r="M52" s="32">
        <v>-4.6031005214097753E-4</v>
      </c>
      <c r="N52" s="33">
        <v>-7.5923677528844102E-4</v>
      </c>
      <c r="O52" s="32">
        <v>-1.1839070384555006E-3</v>
      </c>
      <c r="P52" s="33">
        <v>-1.9527398064365098E-3</v>
      </c>
      <c r="Q52" s="32">
        <v>0</v>
      </c>
      <c r="R52" s="33">
        <v>0</v>
      </c>
      <c r="S52" s="32">
        <v>9.6636005468964115E-3</v>
      </c>
      <c r="T52" s="33">
        <v>1.5939171614388625E-2</v>
      </c>
      <c r="U52" s="32">
        <v>0</v>
      </c>
      <c r="V52" s="33">
        <v>0</v>
      </c>
      <c r="W52" s="32">
        <v>3.2892698612618787E-5</v>
      </c>
      <c r="X52" s="33">
        <v>5.4253315366237231E-5</v>
      </c>
      <c r="Y52" s="32">
        <v>-1.0714965425137835E-2</v>
      </c>
      <c r="Z52" s="33">
        <v>-1.7673295985765947E-2</v>
      </c>
      <c r="AA52" s="32">
        <v>-6.0794137354847066E-4</v>
      </c>
      <c r="AB52" s="33">
        <v>-1.002740317902262E-3</v>
      </c>
      <c r="AC52" s="32">
        <v>1.1832326229412882E-3</v>
      </c>
      <c r="AD52" s="33">
        <v>1.9516274234721021E-3</v>
      </c>
      <c r="AE52" s="32">
        <v>9.5791816431367582E-4</v>
      </c>
      <c r="AF52" s="33">
        <v>1.5799930822308905E-3</v>
      </c>
      <c r="AG52" s="32">
        <v>0</v>
      </c>
      <c r="AH52" s="33">
        <v>0</v>
      </c>
      <c r="AI52" s="32">
        <v>0</v>
      </c>
      <c r="AJ52" s="33">
        <v>0</v>
      </c>
      <c r="AK52" s="32">
        <v>-1.8639053918280246E-2</v>
      </c>
      <c r="AL52" s="33">
        <v>-3.1707730513860444E-2</v>
      </c>
      <c r="AM52" s="32">
        <v>-9.012166001144073E-3</v>
      </c>
      <c r="AN52" s="33">
        <v>-1.524868192667439E-2</v>
      </c>
      <c r="AO52" s="32">
        <v>-3.1646982038741278E-2</v>
      </c>
      <c r="AP52" s="33">
        <v>-5.3547034418439221E-2</v>
      </c>
    </row>
    <row r="53" spans="2:42" ht="17.25" customHeight="1" x14ac:dyDescent="0.25">
      <c r="B53" s="10" t="s">
        <v>56</v>
      </c>
      <c r="C53" s="32">
        <v>4.835239542029024E-3</v>
      </c>
      <c r="D53" s="33">
        <v>9.2050557942047195E-3</v>
      </c>
      <c r="E53" s="32">
        <v>-7.1426351391353782E-3</v>
      </c>
      <c r="F53" s="33">
        <v>-1.359774513793699E-2</v>
      </c>
      <c r="G53" s="32">
        <v>-9.7473235974754324E-5</v>
      </c>
      <c r="H53" s="33">
        <v>-1.8556403830505275E-4</v>
      </c>
      <c r="I53" s="32">
        <v>-6.5384205592055045E-3</v>
      </c>
      <c r="J53" s="33">
        <v>-1.2447475565647848E-2</v>
      </c>
      <c r="K53" s="32">
        <v>4.5562498128297602E-3</v>
      </c>
      <c r="L53" s="33">
        <v>8.6739309138408327E-3</v>
      </c>
      <c r="M53" s="32">
        <v>-3.6750703528765083E-4</v>
      </c>
      <c r="N53" s="33">
        <v>-6.9963912546189277E-4</v>
      </c>
      <c r="O53" s="32">
        <v>-1.1184783504839535E-3</v>
      </c>
      <c r="P53" s="33">
        <v>-2.1292958769310033E-3</v>
      </c>
      <c r="Q53" s="32">
        <v>0</v>
      </c>
      <c r="R53" s="33">
        <v>0</v>
      </c>
      <c r="S53" s="32">
        <v>1.0336667929946919E-2</v>
      </c>
      <c r="T53" s="33">
        <v>1.9678364265981685E-2</v>
      </c>
      <c r="U53" s="32">
        <v>0</v>
      </c>
      <c r="V53" s="33">
        <v>0</v>
      </c>
      <c r="W53" s="32">
        <v>3.0630276469656437E-5</v>
      </c>
      <c r="X53" s="33">
        <v>5.8312189384679414E-5</v>
      </c>
      <c r="Y53" s="32">
        <v>-9.7739828335297041E-3</v>
      </c>
      <c r="Z53" s="33">
        <v>-1.8607156177516071E-2</v>
      </c>
      <c r="AA53" s="32">
        <v>-7.2716027655517212E-4</v>
      </c>
      <c r="AB53" s="33">
        <v>-1.3843266416977418E-3</v>
      </c>
      <c r="AC53" s="32">
        <v>1.138945847303563E-3</v>
      </c>
      <c r="AD53" s="33">
        <v>2.1682607407300658E-3</v>
      </c>
      <c r="AE53" s="32">
        <v>2.0328627135035582E-4</v>
      </c>
      <c r="AF53" s="33">
        <v>3.8700491541554527E-4</v>
      </c>
      <c r="AG53" s="32">
        <v>0</v>
      </c>
      <c r="AH53" s="33">
        <v>0</v>
      </c>
      <c r="AI53" s="32">
        <v>0</v>
      </c>
      <c r="AJ53" s="33">
        <v>0</v>
      </c>
      <c r="AK53" s="32">
        <v>-1.5839552750054331E-2</v>
      </c>
      <c r="AL53" s="33">
        <v>-3.1077706519012427E-2</v>
      </c>
      <c r="AM53" s="32">
        <v>-9.1312835600113607E-3</v>
      </c>
      <c r="AN53" s="33">
        <v>-1.7794784352060278E-2</v>
      </c>
      <c r="AO53" s="32">
        <v>-2.9635474060308531E-2</v>
      </c>
      <c r="AP53" s="33">
        <v>-5.7752764615011776E-2</v>
      </c>
    </row>
    <row r="54" spans="2:42" ht="17.25" customHeight="1" x14ac:dyDescent="0.25">
      <c r="B54" s="10" t="s">
        <v>57</v>
      </c>
      <c r="C54" s="32">
        <v>0</v>
      </c>
      <c r="D54" s="33">
        <v>0</v>
      </c>
      <c r="E54" s="32">
        <v>0</v>
      </c>
      <c r="F54" s="33">
        <v>0</v>
      </c>
      <c r="G54" s="32">
        <v>0</v>
      </c>
      <c r="H54" s="33">
        <v>0</v>
      </c>
      <c r="I54" s="32">
        <v>0</v>
      </c>
      <c r="J54" s="33">
        <v>0</v>
      </c>
      <c r="K54" s="32">
        <v>0</v>
      </c>
      <c r="L54" s="33">
        <v>0</v>
      </c>
      <c r="M54" s="32">
        <v>0</v>
      </c>
      <c r="N54" s="33">
        <v>0</v>
      </c>
      <c r="O54" s="32">
        <v>0</v>
      </c>
      <c r="P54" s="33">
        <v>0</v>
      </c>
      <c r="Q54" s="32">
        <v>0</v>
      </c>
      <c r="R54" s="33">
        <v>0</v>
      </c>
      <c r="S54" s="32">
        <v>0</v>
      </c>
      <c r="T54" s="33">
        <v>0</v>
      </c>
      <c r="U54" s="32">
        <v>0</v>
      </c>
      <c r="V54" s="33">
        <v>0</v>
      </c>
      <c r="W54" s="32">
        <v>0</v>
      </c>
      <c r="X54" s="33">
        <v>0</v>
      </c>
      <c r="Y54" s="32">
        <v>0</v>
      </c>
      <c r="Z54" s="33">
        <v>0</v>
      </c>
      <c r="AA54" s="32">
        <v>0</v>
      </c>
      <c r="AB54" s="33">
        <v>0</v>
      </c>
      <c r="AC54" s="32">
        <v>0</v>
      </c>
      <c r="AD54" s="33">
        <v>0</v>
      </c>
      <c r="AE54" s="32">
        <v>0</v>
      </c>
      <c r="AF54" s="33">
        <v>0</v>
      </c>
      <c r="AG54" s="32">
        <v>0</v>
      </c>
      <c r="AH54" s="33">
        <v>0</v>
      </c>
      <c r="AI54" s="32">
        <v>0</v>
      </c>
      <c r="AJ54" s="33">
        <v>0</v>
      </c>
      <c r="AK54" s="32">
        <v>7.2780196717618484E-2</v>
      </c>
      <c r="AL54" s="33">
        <v>0.32250413865565974</v>
      </c>
      <c r="AM54" s="32">
        <v>1.9555889875055854E-4</v>
      </c>
      <c r="AN54" s="33">
        <v>8.6656201882284734E-4</v>
      </c>
      <c r="AO54" s="32">
        <v>7.2975755616369042E-2</v>
      </c>
      <c r="AP54" s="33">
        <v>0.32337070067448259</v>
      </c>
    </row>
    <row r="55" spans="2:42" ht="17.25" customHeight="1" x14ac:dyDescent="0.25">
      <c r="B55" s="10" t="s">
        <v>58</v>
      </c>
      <c r="C55" s="32">
        <v>8.1745536474020497E-4</v>
      </c>
      <c r="D55" s="33">
        <v>1.6460498519283995E-3</v>
      </c>
      <c r="E55" s="32">
        <v>-4.6477880049160536E-3</v>
      </c>
      <c r="F55" s="33">
        <v>-9.358909473568211E-3</v>
      </c>
      <c r="G55" s="32">
        <v>1.3863037344286067E-4</v>
      </c>
      <c r="H55" s="33">
        <v>2.7914980501808628E-4</v>
      </c>
      <c r="I55" s="32">
        <v>-5.1841865063392278E-3</v>
      </c>
      <c r="J55" s="33">
        <v>-1.0439015754505787E-2</v>
      </c>
      <c r="K55" s="32">
        <v>4.929900781846408E-3</v>
      </c>
      <c r="L55" s="33">
        <v>9.9269792602785234E-3</v>
      </c>
      <c r="M55" s="32">
        <v>2.8185752376286288E-5</v>
      </c>
      <c r="N55" s="33">
        <v>5.6755580215117618E-5</v>
      </c>
      <c r="O55" s="32">
        <v>-2.2364994536271388E-3</v>
      </c>
      <c r="P55" s="33">
        <v>-4.5034747501486727E-3</v>
      </c>
      <c r="Q55" s="32">
        <v>0</v>
      </c>
      <c r="R55" s="33">
        <v>0</v>
      </c>
      <c r="S55" s="32">
        <v>-4.0731289850368668E-3</v>
      </c>
      <c r="T55" s="33">
        <v>-8.2017607956312855E-3</v>
      </c>
      <c r="U55" s="32">
        <v>0</v>
      </c>
      <c r="V55" s="33">
        <v>0</v>
      </c>
      <c r="W55" s="32">
        <v>2.6955905947256831E-5</v>
      </c>
      <c r="X55" s="33">
        <v>5.4279128753664807E-5</v>
      </c>
      <c r="Y55" s="32">
        <v>-1.5363113813583573E-2</v>
      </c>
      <c r="Z55" s="33">
        <v>-3.0935574355235973E-2</v>
      </c>
      <c r="AA55" s="32">
        <v>-9.6602310942661695E-5</v>
      </c>
      <c r="AB55" s="33">
        <v>-1.945209811837767E-4</v>
      </c>
      <c r="AC55" s="32">
        <v>-9.1773320071886211E-4</v>
      </c>
      <c r="AD55" s="33">
        <v>-1.8479719680266626E-3</v>
      </c>
      <c r="AE55" s="32">
        <v>-1.2058340866157868E-3</v>
      </c>
      <c r="AF55" s="33">
        <v>-2.4280995701273511E-3</v>
      </c>
      <c r="AG55" s="32">
        <v>0</v>
      </c>
      <c r="AH55" s="33">
        <v>0</v>
      </c>
      <c r="AI55" s="32">
        <v>0</v>
      </c>
      <c r="AJ55" s="33">
        <v>0</v>
      </c>
      <c r="AK55" s="32">
        <v>4.0463833387884951E-2</v>
      </c>
      <c r="AL55" s="33">
        <v>8.0134939506081526E-2</v>
      </c>
      <c r="AM55" s="32">
        <v>-1.1113403653363996E-2</v>
      </c>
      <c r="AN55" s="33">
        <v>-2.1200204034142356E-2</v>
      </c>
      <c r="AO55" s="32">
        <v>1.5666715510938012E-3</v>
      </c>
      <c r="AP55" s="33">
        <v>2.9886214497052421E-3</v>
      </c>
    </row>
    <row r="56" spans="2:42" ht="17.25" customHeight="1" x14ac:dyDescent="0.25">
      <c r="B56" s="10" t="s">
        <v>59</v>
      </c>
      <c r="C56" s="32">
        <v>8.5548281020253469E-4</v>
      </c>
      <c r="D56" s="33">
        <v>1.6304320915367931E-3</v>
      </c>
      <c r="E56" s="32">
        <v>-4.8932539436358224E-3</v>
      </c>
      <c r="F56" s="33">
        <v>-9.3258662437101236E-3</v>
      </c>
      <c r="G56" s="32">
        <v>1.3273497378185617E-4</v>
      </c>
      <c r="H56" s="33">
        <v>2.529745289354679E-4</v>
      </c>
      <c r="I56" s="32">
        <v>-5.2098748689647367E-3</v>
      </c>
      <c r="J56" s="33">
        <v>-9.9293020010997601E-3</v>
      </c>
      <c r="K56" s="32">
        <v>4.7370881761175099E-3</v>
      </c>
      <c r="L56" s="33">
        <v>9.0282358577753463E-3</v>
      </c>
      <c r="M56" s="32">
        <v>2.9815933341392764E-5</v>
      </c>
      <c r="N56" s="33">
        <v>5.6825051279796313E-5</v>
      </c>
      <c r="O56" s="32">
        <v>-2.1960456469606315E-3</v>
      </c>
      <c r="P56" s="33">
        <v>-4.185359722699955E-3</v>
      </c>
      <c r="Q56" s="32">
        <v>0</v>
      </c>
      <c r="R56" s="33">
        <v>0</v>
      </c>
      <c r="S56" s="32">
        <v>-2.4036009626943189E-3</v>
      </c>
      <c r="T56" s="33">
        <v>-4.5809314904847742E-3</v>
      </c>
      <c r="U56" s="32">
        <v>0</v>
      </c>
      <c r="V56" s="33">
        <v>0</v>
      </c>
      <c r="W56" s="32">
        <v>2.5809578235280739E-5</v>
      </c>
      <c r="X56" s="33">
        <v>4.9189491737156033E-5</v>
      </c>
      <c r="Y56" s="32">
        <v>-2.243315949282465E-2</v>
      </c>
      <c r="Z56" s="33">
        <v>-4.2754503907567187E-2</v>
      </c>
      <c r="AA56" s="32">
        <v>-1.5590892712324944E-4</v>
      </c>
      <c r="AB56" s="33">
        <v>-2.9714088361232349E-4</v>
      </c>
      <c r="AC56" s="32">
        <v>-1.0182171506095683E-3</v>
      </c>
      <c r="AD56" s="33">
        <v>-1.9405812702579794E-3</v>
      </c>
      <c r="AE56" s="32">
        <v>-1.2751863516251571E-3</v>
      </c>
      <c r="AF56" s="33">
        <v>-2.4303290791860555E-3</v>
      </c>
      <c r="AG56" s="32">
        <v>0</v>
      </c>
      <c r="AH56" s="33">
        <v>0</v>
      </c>
      <c r="AI56" s="32">
        <v>0</v>
      </c>
      <c r="AJ56" s="33">
        <v>0</v>
      </c>
      <c r="AK56" s="32">
        <v>-1.5755125262357561E-2</v>
      </c>
      <c r="AL56" s="33">
        <v>-3.1804919014780442E-2</v>
      </c>
      <c r="AM56" s="32">
        <v>-1.0938494362035311E-2</v>
      </c>
      <c r="AN56" s="33">
        <v>-2.1239651867434484E-2</v>
      </c>
      <c r="AO56" s="32">
        <v>-6.0497935497152433E-2</v>
      </c>
      <c r="AP56" s="33">
        <v>-0.11747092845956852</v>
      </c>
    </row>
    <row r="57" spans="2:42" ht="17.25" customHeight="1" x14ac:dyDescent="0.25">
      <c r="B57" s="10" t="s">
        <v>60</v>
      </c>
      <c r="C57" s="32">
        <v>8.7076963269105967E-4</v>
      </c>
      <c r="D57" s="33">
        <v>1.6273735373015796E-3</v>
      </c>
      <c r="E57" s="32">
        <v>-4.9877202288424183E-3</v>
      </c>
      <c r="F57" s="33">
        <v>-9.3215054902597849E-3</v>
      </c>
      <c r="G57" s="32">
        <v>1.3236226707180609E-4</v>
      </c>
      <c r="H57" s="33">
        <v>2.4737065083946241E-4</v>
      </c>
      <c r="I57" s="32">
        <v>-4.9867026126541036E-3</v>
      </c>
      <c r="J57" s="33">
        <v>-9.3196036765146317E-3</v>
      </c>
      <c r="K57" s="32">
        <v>4.6822211198551678E-3</v>
      </c>
      <c r="L57" s="33">
        <v>8.7505609522664507E-3</v>
      </c>
      <c r="M57" s="32">
        <v>3.0015988487508416E-5</v>
      </c>
      <c r="N57" s="33">
        <v>5.6096611005695962E-5</v>
      </c>
      <c r="O57" s="32">
        <v>-2.1631587247042949E-3</v>
      </c>
      <c r="P57" s="33">
        <v>-4.0427078912790293E-3</v>
      </c>
      <c r="Q57" s="32">
        <v>0</v>
      </c>
      <c r="R57" s="33">
        <v>0</v>
      </c>
      <c r="S57" s="32">
        <v>-2.2719282819863018E-3</v>
      </c>
      <c r="T57" s="33">
        <v>-4.2459863389181507E-3</v>
      </c>
      <c r="U57" s="32">
        <v>0</v>
      </c>
      <c r="V57" s="33">
        <v>0</v>
      </c>
      <c r="W57" s="32">
        <v>2.7181536988107879E-5</v>
      </c>
      <c r="X57" s="33">
        <v>5.0799330083339811E-5</v>
      </c>
      <c r="Y57" s="32">
        <v>-2.4808922075442053E-2</v>
      </c>
      <c r="Z57" s="33">
        <v>-4.6365171405638339E-2</v>
      </c>
      <c r="AA57" s="32">
        <v>-1.5370797370106715E-4</v>
      </c>
      <c r="AB57" s="33">
        <v>-2.8726345003593501E-4</v>
      </c>
      <c r="AC57" s="32">
        <v>-1.086745992018634E-3</v>
      </c>
      <c r="AD57" s="33">
        <v>-2.0310098133691223E-3</v>
      </c>
      <c r="AE57" s="32">
        <v>-1.300155687097404E-3</v>
      </c>
      <c r="AF57" s="33">
        <v>-2.4298492737000466E-3</v>
      </c>
      <c r="AG57" s="32">
        <v>0</v>
      </c>
      <c r="AH57" s="33">
        <v>0</v>
      </c>
      <c r="AI57" s="32">
        <v>0</v>
      </c>
      <c r="AJ57" s="33">
        <v>0</v>
      </c>
      <c r="AK57" s="32">
        <v>-1.5941157773678993E-2</v>
      </c>
      <c r="AL57" s="33">
        <v>-3.1615941123634306E-2</v>
      </c>
      <c r="AM57" s="32">
        <v>-1.1160870353613128E-2</v>
      </c>
      <c r="AN57" s="33">
        <v>-2.1250184177019849E-2</v>
      </c>
      <c r="AO57" s="32">
        <v>-6.3118519158644748E-2</v>
      </c>
      <c r="AP57" s="33">
        <v>-0.12017702155887267</v>
      </c>
    </row>
    <row r="58" spans="2:42" ht="17.25" customHeight="1" x14ac:dyDescent="0.25">
      <c r="B58" s="10" t="s">
        <v>61</v>
      </c>
      <c r="C58" s="32">
        <v>8.7142149947894154E-4</v>
      </c>
      <c r="D58" s="33">
        <v>1.6246854819337297E-3</v>
      </c>
      <c r="E58" s="32">
        <v>-4.9962118200116423E-3</v>
      </c>
      <c r="F58" s="33">
        <v>-9.3149788173587655E-3</v>
      </c>
      <c r="G58" s="32">
        <v>1.3081528347547167E-4</v>
      </c>
      <c r="H58" s="33">
        <v>2.4389310110528584E-4</v>
      </c>
      <c r="I58" s="32">
        <v>-5.1460208265255991E-3</v>
      </c>
      <c r="J58" s="33">
        <v>-9.5942839734644014E-3</v>
      </c>
      <c r="K58" s="32">
        <v>4.663354757566518E-3</v>
      </c>
      <c r="L58" s="33">
        <v>8.6943973453188494E-3</v>
      </c>
      <c r="M58" s="32">
        <v>3.0125016843518537E-5</v>
      </c>
      <c r="N58" s="33">
        <v>5.6165331631108373E-5</v>
      </c>
      <c r="O58" s="32">
        <v>-2.1731607774239103E-3</v>
      </c>
      <c r="P58" s="33">
        <v>-4.0516590043957468E-3</v>
      </c>
      <c r="Q58" s="32">
        <v>0</v>
      </c>
      <c r="R58" s="33">
        <v>0</v>
      </c>
      <c r="S58" s="32">
        <v>-1.8667754466312747E-3</v>
      </c>
      <c r="T58" s="33">
        <v>-3.4804316487313525E-3</v>
      </c>
      <c r="U58" s="32">
        <v>0</v>
      </c>
      <c r="V58" s="33">
        <v>0</v>
      </c>
      <c r="W58" s="32">
        <v>2.6606498334191819E-5</v>
      </c>
      <c r="X58" s="33">
        <v>4.9605376496231202E-5</v>
      </c>
      <c r="Y58" s="32">
        <v>-2.5293888222531646E-2</v>
      </c>
      <c r="Z58" s="33">
        <v>-4.7158135301189397E-2</v>
      </c>
      <c r="AA58" s="32">
        <v>-1.7280687341725276E-4</v>
      </c>
      <c r="AB58" s="33">
        <v>-3.2218257018779006E-4</v>
      </c>
      <c r="AC58" s="32">
        <v>-1.0696829070214742E-3</v>
      </c>
      <c r="AD58" s="33">
        <v>-1.9943256969781054E-3</v>
      </c>
      <c r="AE58" s="32">
        <v>-1.3038888178688035E-3</v>
      </c>
      <c r="AF58" s="33">
        <v>-2.4309811425511363E-3</v>
      </c>
      <c r="AG58" s="32">
        <v>0</v>
      </c>
      <c r="AH58" s="33">
        <v>0</v>
      </c>
      <c r="AI58" s="32">
        <v>0</v>
      </c>
      <c r="AJ58" s="33">
        <v>0</v>
      </c>
      <c r="AK58" s="32">
        <v>-1.5954451196144026E-2</v>
      </c>
      <c r="AL58" s="33">
        <v>-3.158009867233047E-2</v>
      </c>
      <c r="AM58" s="32">
        <v>-1.119068208583307E-2</v>
      </c>
      <c r="AN58" s="33">
        <v>-2.1256868990592759E-2</v>
      </c>
      <c r="AO58" s="32">
        <v>-6.3445245917710058E-2</v>
      </c>
      <c r="AP58" s="33">
        <v>-0.12051519918129472</v>
      </c>
    </row>
    <row r="59" spans="2:42" x14ac:dyDescent="0.25">
      <c r="B59" s="10" t="s">
        <v>39</v>
      </c>
      <c r="C59" s="32">
        <v>-6.5110832098228544E-3</v>
      </c>
      <c r="D59" s="33">
        <v>-1.3291100926979826E-2</v>
      </c>
      <c r="E59" s="32">
        <v>3.9748720828198802E-3</v>
      </c>
      <c r="F59" s="33">
        <v>8.1139227256219471E-3</v>
      </c>
      <c r="G59" s="32">
        <v>1.0877605322636708E-3</v>
      </c>
      <c r="H59" s="33">
        <v>2.2204500469120703E-3</v>
      </c>
      <c r="I59" s="32">
        <v>1.9574293351637406E-3</v>
      </c>
      <c r="J59" s="33">
        <v>3.9957085499757738E-3</v>
      </c>
      <c r="K59" s="32">
        <v>-1.1659509914897948E-2</v>
      </c>
      <c r="L59" s="33">
        <v>-2.3800605528161434E-2</v>
      </c>
      <c r="M59" s="32">
        <v>3.660719718528993E-4</v>
      </c>
      <c r="N59" s="33">
        <v>7.4726422127335823E-4</v>
      </c>
      <c r="O59" s="32">
        <v>3.3599518192395372E-4</v>
      </c>
      <c r="P59" s="33">
        <v>6.8586834632844429E-4</v>
      </c>
      <c r="Q59" s="32">
        <v>0</v>
      </c>
      <c r="R59" s="33">
        <v>0</v>
      </c>
      <c r="S59" s="32">
        <v>3.5951351087761818E-3</v>
      </c>
      <c r="T59" s="33">
        <v>7.3387640791913178E-3</v>
      </c>
      <c r="U59" s="32">
        <v>0</v>
      </c>
      <c r="V59" s="33">
        <v>0</v>
      </c>
      <c r="W59" s="32">
        <v>3.0462199570369108E-5</v>
      </c>
      <c r="X59" s="33">
        <v>6.2182613230543637E-5</v>
      </c>
      <c r="Y59" s="32">
        <v>-1.8821168861349435E-2</v>
      </c>
      <c r="Z59" s="33">
        <v>-3.8419729381208301E-2</v>
      </c>
      <c r="AA59" s="32">
        <v>-1.2132322127444972E-4</v>
      </c>
      <c r="AB59" s="33">
        <v>-2.4765759041645019E-4</v>
      </c>
      <c r="AC59" s="32">
        <v>-3.3967422097536115E-4</v>
      </c>
      <c r="AD59" s="33">
        <v>-6.9337838387117934E-4</v>
      </c>
      <c r="AE59" s="32">
        <v>-5.2703744409809961E-4</v>
      </c>
      <c r="AF59" s="33">
        <v>-1.0758437015883082E-3</v>
      </c>
      <c r="AG59" s="32">
        <v>0</v>
      </c>
      <c r="AH59" s="33">
        <v>0</v>
      </c>
      <c r="AI59" s="32">
        <v>0</v>
      </c>
      <c r="AJ59" s="33">
        <v>0</v>
      </c>
      <c r="AK59" s="32">
        <v>5.1369414757662768E-2</v>
      </c>
      <c r="AL59" s="33">
        <v>0.10341589738298618</v>
      </c>
      <c r="AM59" s="32">
        <v>-1.0990530602064785E-2</v>
      </c>
      <c r="AN59" s="33">
        <v>-2.1793150874707568E-2</v>
      </c>
      <c r="AO59" s="32">
        <v>1.374681369555053E-2</v>
      </c>
      <c r="AP59" s="33">
        <v>2.7258591578586566E-2</v>
      </c>
    </row>
    <row r="61" spans="2:42" x14ac:dyDescent="0.25">
      <c r="C61" s="4"/>
      <c r="E61" s="4"/>
      <c r="G61" s="4"/>
      <c r="I61" s="4"/>
      <c r="K61" s="4"/>
      <c r="M61" s="4"/>
      <c r="O61" s="4"/>
      <c r="Q61" s="4"/>
      <c r="S61" s="4"/>
      <c r="U61" s="4"/>
      <c r="W61" s="4"/>
      <c r="Y61" s="4"/>
      <c r="AA61" s="4"/>
      <c r="AC61" s="4"/>
      <c r="AE61" s="4"/>
      <c r="AG61" s="4"/>
      <c r="AI61" s="4"/>
      <c r="AM61" s="4"/>
      <c r="AO61" s="4"/>
    </row>
    <row r="62" spans="2:42" ht="147.75" customHeight="1" x14ac:dyDescent="0.25">
      <c r="B62" s="5" t="s">
        <v>4</v>
      </c>
      <c r="C62" s="55" t="s">
        <v>68</v>
      </c>
      <c r="D62" s="56"/>
      <c r="E62" s="55" t="s">
        <v>69</v>
      </c>
      <c r="F62" s="56"/>
      <c r="G62" s="55" t="s">
        <v>71</v>
      </c>
      <c r="H62" s="56"/>
      <c r="I62" s="55" t="s">
        <v>70</v>
      </c>
      <c r="J62" s="56"/>
      <c r="K62" s="55" t="s">
        <v>70</v>
      </c>
      <c r="L62" s="56"/>
      <c r="M62" s="55" t="s">
        <v>76</v>
      </c>
      <c r="N62" s="56"/>
      <c r="O62" s="55" t="s">
        <v>77</v>
      </c>
      <c r="P62" s="56"/>
      <c r="Q62" s="55" t="s">
        <v>17</v>
      </c>
      <c r="R62" s="56"/>
      <c r="S62" s="55" t="s">
        <v>78</v>
      </c>
      <c r="T62" s="56"/>
      <c r="U62" s="58" t="s">
        <v>78</v>
      </c>
      <c r="V62" s="59"/>
      <c r="W62" s="55" t="s">
        <v>79</v>
      </c>
      <c r="X62" s="56"/>
      <c r="Y62" s="55" t="s">
        <v>72</v>
      </c>
      <c r="Z62" s="56"/>
      <c r="AA62" s="58" t="s">
        <v>73</v>
      </c>
      <c r="AB62" s="59"/>
      <c r="AC62" s="55" t="s">
        <v>80</v>
      </c>
      <c r="AD62" s="56"/>
      <c r="AE62" s="55" t="s">
        <v>74</v>
      </c>
      <c r="AF62" s="56"/>
      <c r="AG62" s="55" t="s">
        <v>40</v>
      </c>
      <c r="AH62" s="56"/>
      <c r="AI62" s="55" t="s">
        <v>136</v>
      </c>
      <c r="AJ62" s="56"/>
      <c r="AK62" s="55" t="s">
        <v>136</v>
      </c>
      <c r="AL62" s="56"/>
      <c r="AM62" s="55" t="s">
        <v>75</v>
      </c>
      <c r="AN62" s="56"/>
      <c r="AO62" s="55"/>
      <c r="AP62" s="56"/>
    </row>
  </sheetData>
  <customSheetViews>
    <customSheetView guid="{7054AD83-FA57-4245-B815-A602C0B540A7}" scale="90" showGridLines="0" fitToPage="1">
      <pane xSplit="2" ySplit="6" topLeftCell="AU7" activePane="bottomRight" state="frozen"/>
      <selection pane="bottomRight" activeCell="BG7" sqref="BG7"/>
      <pageMargins left="0.25" right="0.34" top="0.74803149606299213" bottom="0.74803149606299213" header="0.31496062992125984" footer="0.31496062992125984"/>
      <pageSetup paperSize="8" scale="31" orientation="landscape" r:id="rId1"/>
    </customSheetView>
  </customSheetViews>
  <mergeCells count="60">
    <mergeCell ref="S4:T4"/>
    <mergeCell ref="M4:N4"/>
    <mergeCell ref="K4:L4"/>
    <mergeCell ref="G33:H33"/>
    <mergeCell ref="M33:N33"/>
    <mergeCell ref="S33:T33"/>
    <mergeCell ref="K62:L62"/>
    <mergeCell ref="M62:N62"/>
    <mergeCell ref="K33:L33"/>
    <mergeCell ref="Q4:R4"/>
    <mergeCell ref="O33:P33"/>
    <mergeCell ref="Q33:R33"/>
    <mergeCell ref="O4:P4"/>
    <mergeCell ref="C4:D4"/>
    <mergeCell ref="I4:J4"/>
    <mergeCell ref="E4:F4"/>
    <mergeCell ref="G4:H4"/>
    <mergeCell ref="C62:D62"/>
    <mergeCell ref="C33:D33"/>
    <mergeCell ref="I33:J33"/>
    <mergeCell ref="E62:F62"/>
    <mergeCell ref="G62:H62"/>
    <mergeCell ref="E33:F33"/>
    <mergeCell ref="I62:J62"/>
    <mergeCell ref="AI33:AJ33"/>
    <mergeCell ref="AG33:AH33"/>
    <mergeCell ref="AE33:AF33"/>
    <mergeCell ref="AI4:AJ4"/>
    <mergeCell ref="AG4:AH4"/>
    <mergeCell ref="AE4:AF4"/>
    <mergeCell ref="U4:V4"/>
    <mergeCell ref="AC4:AD4"/>
    <mergeCell ref="W33:X33"/>
    <mergeCell ref="W4:X4"/>
    <mergeCell ref="Y4:Z4"/>
    <mergeCell ref="Y33:Z33"/>
    <mergeCell ref="AA4:AB4"/>
    <mergeCell ref="AA33:AB33"/>
    <mergeCell ref="AC33:AD33"/>
    <mergeCell ref="U33:V33"/>
    <mergeCell ref="AG62:AH62"/>
    <mergeCell ref="O62:P62"/>
    <mergeCell ref="Q62:R62"/>
    <mergeCell ref="AE62:AF62"/>
    <mergeCell ref="AI62:AJ62"/>
    <mergeCell ref="AC62:AD62"/>
    <mergeCell ref="U62:V62"/>
    <mergeCell ref="W62:X62"/>
    <mergeCell ref="Y62:Z62"/>
    <mergeCell ref="AA62:AB62"/>
    <mergeCell ref="S62:T62"/>
    <mergeCell ref="AK4:AL4"/>
    <mergeCell ref="AK33:AL33"/>
    <mergeCell ref="AK62:AL62"/>
    <mergeCell ref="AM4:AN4"/>
    <mergeCell ref="AO4:AP4"/>
    <mergeCell ref="AM33:AN33"/>
    <mergeCell ref="AO33:AP33"/>
    <mergeCell ref="AM62:AN62"/>
    <mergeCell ref="AO62:AP62"/>
  </mergeCells>
  <conditionalFormatting sqref="AI36:AI59 AG36:AG59 AE36:AE59 AC36:AC59 AA36:AA59 Y36:Y59 W36:W59 U36:U59 S36:S59 Q36:Q59 O36:O59 M36:M59 K36:K59 I36:I59 G36:G59 E36:E59 C36:C59">
    <cfRule type="cellIs" dxfId="21" priority="239" operator="between">
      <formula>-0.03</formula>
      <formula>-0.05</formula>
    </cfRule>
    <cfRule type="cellIs" dxfId="20" priority="240" operator="between">
      <formula>0.03</formula>
      <formula>0.05</formula>
    </cfRule>
    <cfRule type="cellIs" dxfId="19" priority="241" operator="lessThan">
      <formula>-0.05</formula>
    </cfRule>
    <cfRule type="cellIs" dxfId="18" priority="242" operator="greaterThan">
      <formula>0.05</formula>
    </cfRule>
  </conditionalFormatting>
  <conditionalFormatting sqref="AK36:AK59">
    <cfRule type="cellIs" dxfId="17" priority="9" operator="between">
      <formula>-0.03</formula>
      <formula>-0.05</formula>
    </cfRule>
    <cfRule type="cellIs" dxfId="16" priority="10" operator="between">
      <formula>0.03</formula>
      <formula>0.05</formula>
    </cfRule>
    <cfRule type="cellIs" dxfId="15" priority="11" operator="lessThan">
      <formula>-0.05</formula>
    </cfRule>
    <cfRule type="cellIs" dxfId="14" priority="12" operator="greaterThan">
      <formula>0.05</formula>
    </cfRule>
  </conditionalFormatting>
  <conditionalFormatting sqref="AM36:AM59">
    <cfRule type="cellIs" dxfId="13" priority="5" operator="between">
      <formula>-0.03</formula>
      <formula>-0.05</formula>
    </cfRule>
    <cfRule type="cellIs" dxfId="12" priority="6" operator="between">
      <formula>0.03</formula>
      <formula>0.05</formula>
    </cfRule>
    <cfRule type="cellIs" dxfId="11" priority="7" operator="lessThan">
      <formula>-0.05</formula>
    </cfRule>
    <cfRule type="cellIs" dxfId="10" priority="8" operator="greaterThan">
      <formula>0.05</formula>
    </cfRule>
  </conditionalFormatting>
  <conditionalFormatting sqref="AO36:AO59">
    <cfRule type="cellIs" dxfId="9" priority="1" operator="between">
      <formula>-0.03</formula>
      <formula>-0.05</formula>
    </cfRule>
    <cfRule type="cellIs" dxfId="8" priority="2" operator="between">
      <formula>0.03</formula>
      <formula>0.05</formula>
    </cfRule>
    <cfRule type="cellIs" dxfId="7" priority="3" operator="lessThan">
      <formula>-0.05</formula>
    </cfRule>
    <cfRule type="cellIs" dxfId="6" priority="4" operator="greaterThan">
      <formula>0.05</formula>
    </cfRule>
  </conditionalFormatting>
  <pageMargins left="0.25" right="0.34" top="0.74803149606299213" bottom="0.74803149606299213" header="0.31496062992125984" footer="0.31496062992125984"/>
  <pageSetup paperSize="8" scale="30"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S27"/>
  <sheetViews>
    <sheetView showGridLines="0" zoomScale="70" zoomScaleNormal="70" workbookViewId="0">
      <pane xSplit="3" ySplit="3" topLeftCell="D4" activePane="bottomRight" state="frozen"/>
      <selection activeCell="B1" sqref="B1"/>
      <selection pane="topRight" activeCell="B1" sqref="B1"/>
      <selection pane="bottomLeft" activeCell="B1" sqref="B1"/>
      <selection pane="bottomRight" activeCell="B2" sqref="B2:L2"/>
    </sheetView>
  </sheetViews>
  <sheetFormatPr defaultColWidth="40.85546875" defaultRowHeight="12.75" x14ac:dyDescent="0.2"/>
  <cols>
    <col min="1" max="1" width="2.85546875" style="11" customWidth="1"/>
    <col min="2" max="2" width="47" style="12" customWidth="1"/>
    <col min="3" max="16" width="14.28515625" style="12" customWidth="1"/>
    <col min="17" max="17" width="100" style="12" customWidth="1"/>
    <col min="18" max="18" width="2.85546875" style="12" customWidth="1"/>
    <col min="19" max="19" width="14.28515625" style="12" customWidth="1"/>
    <col min="20" max="16384" width="40.85546875" style="12"/>
  </cols>
  <sheetData>
    <row r="1" spans="1:19" ht="15" customHeight="1" x14ac:dyDescent="0.2">
      <c r="C1" s="13">
        <v>2</v>
      </c>
      <c r="D1" s="13">
        <f>C1+1</f>
        <v>3</v>
      </c>
      <c r="E1" s="13">
        <f t="shared" ref="E1:I1" si="0">D1+1</f>
        <v>4</v>
      </c>
      <c r="F1" s="13">
        <f t="shared" si="0"/>
        <v>5</v>
      </c>
      <c r="G1" s="13">
        <f t="shared" si="0"/>
        <v>6</v>
      </c>
      <c r="H1" s="13">
        <f t="shared" si="0"/>
        <v>7</v>
      </c>
      <c r="I1" s="13">
        <f t="shared" si="0"/>
        <v>8</v>
      </c>
      <c r="J1" s="13"/>
      <c r="K1" s="13">
        <f>I1+1</f>
        <v>9</v>
      </c>
      <c r="L1" s="13">
        <v>10</v>
      </c>
      <c r="M1" s="13">
        <v>9</v>
      </c>
      <c r="N1" s="13">
        <v>9</v>
      </c>
      <c r="O1" s="13"/>
      <c r="P1" s="13">
        <v>10</v>
      </c>
      <c r="Q1" s="14"/>
    </row>
    <row r="2" spans="1:19" ht="30" customHeight="1" x14ac:dyDescent="0.2">
      <c r="B2" s="60" t="s">
        <v>81</v>
      </c>
      <c r="C2" s="61"/>
      <c r="D2" s="61"/>
      <c r="E2" s="61"/>
      <c r="F2" s="61"/>
      <c r="G2" s="61"/>
      <c r="H2" s="61"/>
      <c r="I2" s="61"/>
      <c r="J2" s="61"/>
      <c r="K2" s="61"/>
      <c r="L2" s="62"/>
      <c r="M2" s="63" t="s">
        <v>5</v>
      </c>
      <c r="N2" s="64"/>
      <c r="O2" s="65"/>
      <c r="P2" s="65"/>
      <c r="Q2" s="66"/>
    </row>
    <row r="3" spans="1:19" ht="60" customHeight="1" x14ac:dyDescent="0.2">
      <c r="A3" s="15"/>
      <c r="B3" s="16"/>
      <c r="C3" s="16" t="s">
        <v>6</v>
      </c>
      <c r="D3" s="16" t="s">
        <v>7</v>
      </c>
      <c r="E3" s="16" t="s">
        <v>8</v>
      </c>
      <c r="F3" s="16" t="s">
        <v>9</v>
      </c>
      <c r="G3" s="16" t="s">
        <v>10</v>
      </c>
      <c r="H3" s="16" t="s">
        <v>18</v>
      </c>
      <c r="I3" s="16" t="s">
        <v>11</v>
      </c>
      <c r="J3" s="16" t="s">
        <v>19</v>
      </c>
      <c r="K3" s="16" t="s">
        <v>12</v>
      </c>
      <c r="L3" s="16" t="s">
        <v>13</v>
      </c>
      <c r="M3" s="16" t="s">
        <v>133</v>
      </c>
      <c r="N3" s="16" t="s">
        <v>65</v>
      </c>
      <c r="O3" s="16" t="s">
        <v>14</v>
      </c>
      <c r="P3" s="16" t="s">
        <v>134</v>
      </c>
      <c r="Q3" s="16" t="s">
        <v>15</v>
      </c>
      <c r="S3" s="17"/>
    </row>
    <row r="4" spans="1:19" ht="75" customHeight="1" x14ac:dyDescent="0.2">
      <c r="A4" s="15"/>
      <c r="B4" s="18" t="s">
        <v>41</v>
      </c>
      <c r="C4" s="35" t="s">
        <v>82</v>
      </c>
      <c r="D4" s="19" t="s">
        <v>83</v>
      </c>
      <c r="E4" s="36">
        <v>4.2240000000000002</v>
      </c>
      <c r="F4" s="38">
        <v>1.1339999999999999</v>
      </c>
      <c r="G4" s="36">
        <v>0.161</v>
      </c>
      <c r="H4" s="37">
        <v>16.21</v>
      </c>
      <c r="I4" s="37">
        <v>0</v>
      </c>
      <c r="J4" s="37">
        <v>0</v>
      </c>
      <c r="K4" s="38">
        <v>0</v>
      </c>
      <c r="L4" s="35">
        <v>999</v>
      </c>
      <c r="M4" s="20">
        <v>2.9810313880312957</v>
      </c>
      <c r="N4" s="20">
        <v>2.9063016366440455</v>
      </c>
      <c r="O4" s="21">
        <f>IFERROR((M4-N4)/N4,0)</f>
        <v>2.5713005988443071E-2</v>
      </c>
      <c r="P4" s="34">
        <v>93.326614050049031</v>
      </c>
      <c r="Q4" s="22" t="s">
        <v>109</v>
      </c>
      <c r="S4" s="23"/>
    </row>
    <row r="5" spans="1:19" ht="75" customHeight="1" x14ac:dyDescent="0.2">
      <c r="A5" s="15"/>
      <c r="B5" s="24" t="s">
        <v>37</v>
      </c>
      <c r="C5" s="35" t="s">
        <v>84</v>
      </c>
      <c r="D5" s="25">
        <v>2</v>
      </c>
      <c r="E5" s="38">
        <v>4.2240000000000002</v>
      </c>
      <c r="F5" s="38">
        <v>1.1339999999999999</v>
      </c>
      <c r="G5" s="38">
        <v>0.161</v>
      </c>
      <c r="H5" s="39">
        <v>0</v>
      </c>
      <c r="I5" s="39">
        <v>0</v>
      </c>
      <c r="J5" s="37">
        <v>0</v>
      </c>
      <c r="K5" s="38">
        <v>0</v>
      </c>
      <c r="L5" s="35">
        <v>0</v>
      </c>
      <c r="M5" s="20">
        <v>0.52121844694388131</v>
      </c>
      <c r="N5" s="20">
        <v>0.40163389600668786</v>
      </c>
      <c r="O5" s="21">
        <f t="shared" ref="O5:O27" si="1">IFERROR((M5-N5)/N5,0)</f>
        <v>0.29774516574966114</v>
      </c>
      <c r="P5" s="34">
        <v>17.800180110071221</v>
      </c>
      <c r="Q5" s="22" t="s">
        <v>110</v>
      </c>
      <c r="S5" s="23"/>
    </row>
    <row r="6" spans="1:19" ht="75" customHeight="1" x14ac:dyDescent="0.2">
      <c r="A6" s="15"/>
      <c r="B6" s="24" t="s">
        <v>42</v>
      </c>
      <c r="C6" s="35" t="s">
        <v>85</v>
      </c>
      <c r="D6" s="25" t="s">
        <v>86</v>
      </c>
      <c r="E6" s="38">
        <v>4.6020000000000003</v>
      </c>
      <c r="F6" s="38">
        <v>1.236</v>
      </c>
      <c r="G6" s="38">
        <v>0.17499999999999999</v>
      </c>
      <c r="H6" s="39">
        <v>7.11</v>
      </c>
      <c r="I6" s="39">
        <v>0</v>
      </c>
      <c r="J6" s="37">
        <v>0</v>
      </c>
      <c r="K6" s="38">
        <v>0</v>
      </c>
      <c r="L6" s="35">
        <v>0</v>
      </c>
      <c r="M6" s="20">
        <v>1.4773379671961342</v>
      </c>
      <c r="N6" s="20">
        <v>1.3385663070339782</v>
      </c>
      <c r="O6" s="21">
        <f t="shared" si="1"/>
        <v>0.10367186102991717</v>
      </c>
      <c r="P6" s="34">
        <v>116.98847245985787</v>
      </c>
      <c r="Q6" s="22" t="s">
        <v>111</v>
      </c>
      <c r="S6" s="23"/>
    </row>
    <row r="7" spans="1:19" ht="75" customHeight="1" x14ac:dyDescent="0.2">
      <c r="A7" s="15"/>
      <c r="B7" s="24" t="s">
        <v>43</v>
      </c>
      <c r="C7" s="35" t="s">
        <v>87</v>
      </c>
      <c r="D7" s="25" t="s">
        <v>86</v>
      </c>
      <c r="E7" s="38">
        <v>4.6020000000000003</v>
      </c>
      <c r="F7" s="38">
        <v>1.236</v>
      </c>
      <c r="G7" s="38">
        <v>0.17499999999999999</v>
      </c>
      <c r="H7" s="39">
        <v>11.49</v>
      </c>
      <c r="I7" s="39">
        <v>0</v>
      </c>
      <c r="J7" s="37">
        <v>0</v>
      </c>
      <c r="K7" s="38">
        <v>0</v>
      </c>
      <c r="L7" s="35">
        <v>0</v>
      </c>
      <c r="M7" s="20">
        <v>4.0560395911543807</v>
      </c>
      <c r="N7" s="20">
        <v>3.9328293168268469</v>
      </c>
      <c r="O7" s="21">
        <f t="shared" si="1"/>
        <v>3.1328660463440725E-2</v>
      </c>
      <c r="P7" s="34">
        <v>58.670529718322499</v>
      </c>
      <c r="Q7" s="22" t="s">
        <v>112</v>
      </c>
      <c r="S7" s="23"/>
    </row>
    <row r="8" spans="1:19" ht="75" customHeight="1" x14ac:dyDescent="0.2">
      <c r="A8" s="15"/>
      <c r="B8" s="24" t="s">
        <v>44</v>
      </c>
      <c r="C8" s="35" t="s">
        <v>88</v>
      </c>
      <c r="D8" s="25" t="s">
        <v>86</v>
      </c>
      <c r="E8" s="38">
        <v>4.6020000000000003</v>
      </c>
      <c r="F8" s="38">
        <v>1.236</v>
      </c>
      <c r="G8" s="38">
        <v>0.17499999999999999</v>
      </c>
      <c r="H8" s="39">
        <v>29.1</v>
      </c>
      <c r="I8" s="39">
        <v>0</v>
      </c>
      <c r="J8" s="37">
        <v>0</v>
      </c>
      <c r="K8" s="38">
        <v>0</v>
      </c>
      <c r="L8" s="35">
        <v>0</v>
      </c>
      <c r="M8" s="20">
        <v>2.6134789181905695</v>
      </c>
      <c r="N8" s="20">
        <v>2.6151904032390441</v>
      </c>
      <c r="O8" s="21">
        <f t="shared" si="1"/>
        <v>-6.5443993919324383E-4</v>
      </c>
      <c r="P8" s="34">
        <v>190.06230253582288</v>
      </c>
      <c r="Q8" s="22" t="s">
        <v>113</v>
      </c>
      <c r="S8" s="23"/>
    </row>
    <row r="9" spans="1:19" ht="75" customHeight="1" x14ac:dyDescent="0.2">
      <c r="A9" s="15"/>
      <c r="B9" s="24" t="s">
        <v>45</v>
      </c>
      <c r="C9" s="35" t="s">
        <v>89</v>
      </c>
      <c r="D9" s="25" t="s">
        <v>86</v>
      </c>
      <c r="E9" s="38">
        <v>4.6020000000000003</v>
      </c>
      <c r="F9" s="38">
        <v>1.236</v>
      </c>
      <c r="G9" s="38">
        <v>0.17499999999999999</v>
      </c>
      <c r="H9" s="39">
        <v>62</v>
      </c>
      <c r="I9" s="39">
        <v>0</v>
      </c>
      <c r="J9" s="37">
        <v>0</v>
      </c>
      <c r="K9" s="38">
        <v>0</v>
      </c>
      <c r="L9" s="35">
        <v>0</v>
      </c>
      <c r="M9" s="20">
        <v>2.3987701498238656</v>
      </c>
      <c r="N9" s="20">
        <v>2.4194127975838957</v>
      </c>
      <c r="O9" s="21">
        <f t="shared" si="1"/>
        <v>-8.532090009875341E-3</v>
      </c>
      <c r="P9" s="34">
        <v>435.54357980863978</v>
      </c>
      <c r="Q9" s="22" t="s">
        <v>114</v>
      </c>
      <c r="S9" s="23"/>
    </row>
    <row r="10" spans="1:19" ht="75" customHeight="1" x14ac:dyDescent="0.2">
      <c r="A10" s="15"/>
      <c r="B10" s="24" t="s">
        <v>46</v>
      </c>
      <c r="C10" s="35" t="s">
        <v>90</v>
      </c>
      <c r="D10" s="25" t="s">
        <v>86</v>
      </c>
      <c r="E10" s="38">
        <v>4.6020000000000003</v>
      </c>
      <c r="F10" s="38">
        <v>1.236</v>
      </c>
      <c r="G10" s="38">
        <v>0.17499999999999999</v>
      </c>
      <c r="H10" s="39">
        <v>179.86</v>
      </c>
      <c r="I10" s="39">
        <v>0</v>
      </c>
      <c r="J10" s="37">
        <v>0</v>
      </c>
      <c r="K10" s="38">
        <v>0</v>
      </c>
      <c r="L10" s="35">
        <v>0</v>
      </c>
      <c r="M10" s="20">
        <v>2.3016197306042701</v>
      </c>
      <c r="N10" s="20">
        <v>2.3306664488321491</v>
      </c>
      <c r="O10" s="21">
        <f t="shared" si="1"/>
        <v>-1.2462837933087256E-2</v>
      </c>
      <c r="P10" s="34">
        <v>1315.2167852813473</v>
      </c>
      <c r="Q10" s="22" t="s">
        <v>115</v>
      </c>
      <c r="S10" s="23"/>
    </row>
    <row r="11" spans="1:19" ht="75" customHeight="1" x14ac:dyDescent="0.2">
      <c r="A11" s="15"/>
      <c r="B11" s="24" t="s">
        <v>38</v>
      </c>
      <c r="C11" s="35" t="s">
        <v>91</v>
      </c>
      <c r="D11" s="25">
        <v>4</v>
      </c>
      <c r="E11" s="38">
        <v>4.6020000000000003</v>
      </c>
      <c r="F11" s="38">
        <v>1.236</v>
      </c>
      <c r="G11" s="38">
        <v>0.17499999999999999</v>
      </c>
      <c r="H11" s="39">
        <v>0</v>
      </c>
      <c r="I11" s="39">
        <v>0</v>
      </c>
      <c r="J11" s="37">
        <v>0</v>
      </c>
      <c r="K11" s="38">
        <v>0</v>
      </c>
      <c r="L11" s="35">
        <v>0</v>
      </c>
      <c r="M11" s="20">
        <v>0.70427591717500482</v>
      </c>
      <c r="N11" s="20">
        <v>0.60480272072604624</v>
      </c>
      <c r="O11" s="21">
        <f t="shared" si="1"/>
        <v>0.16447213783949946</v>
      </c>
      <c r="P11" s="34">
        <v>68.051510182869734</v>
      </c>
      <c r="Q11" s="22" t="s">
        <v>116</v>
      </c>
      <c r="S11" s="23"/>
    </row>
    <row r="12" spans="1:19" ht="75" customHeight="1" x14ac:dyDescent="0.2">
      <c r="A12" s="15"/>
      <c r="B12" s="24" t="s">
        <v>47</v>
      </c>
      <c r="C12" s="35" t="s">
        <v>92</v>
      </c>
      <c r="D12" s="25">
        <v>0</v>
      </c>
      <c r="E12" s="38">
        <v>3.5859999999999999</v>
      </c>
      <c r="F12" s="38">
        <v>0.95499999999999996</v>
      </c>
      <c r="G12" s="38">
        <v>0.13600000000000001</v>
      </c>
      <c r="H12" s="39">
        <v>15.07</v>
      </c>
      <c r="I12" s="39">
        <v>1.37</v>
      </c>
      <c r="J12" s="37">
        <v>2.88</v>
      </c>
      <c r="K12" s="38">
        <v>0.10199999999999999</v>
      </c>
      <c r="L12" s="35">
        <v>0</v>
      </c>
      <c r="M12" s="20">
        <v>15.189295986372022</v>
      </c>
      <c r="N12" s="20">
        <v>13.602716655655414</v>
      </c>
      <c r="O12" s="21">
        <f t="shared" si="1"/>
        <v>0.11663694619831533</v>
      </c>
      <c r="P12" s="34">
        <v>219.41870060379352</v>
      </c>
      <c r="Q12" s="22" t="s">
        <v>117</v>
      </c>
      <c r="S12" s="23"/>
    </row>
    <row r="13" spans="1:19" ht="75" customHeight="1" x14ac:dyDescent="0.2">
      <c r="A13" s="15"/>
      <c r="B13" s="24" t="s">
        <v>48</v>
      </c>
      <c r="C13" s="35" t="s">
        <v>93</v>
      </c>
      <c r="D13" s="25">
        <v>0</v>
      </c>
      <c r="E13" s="38">
        <v>3.5859999999999999</v>
      </c>
      <c r="F13" s="38">
        <v>0.95499999999999996</v>
      </c>
      <c r="G13" s="38">
        <v>0.13600000000000001</v>
      </c>
      <c r="H13" s="39">
        <v>270.07</v>
      </c>
      <c r="I13" s="39">
        <v>1.37</v>
      </c>
      <c r="J13" s="37">
        <v>2.88</v>
      </c>
      <c r="K13" s="38">
        <v>0.10199999999999999</v>
      </c>
      <c r="L13" s="35">
        <v>0</v>
      </c>
      <c r="M13" s="20">
        <v>2.3297999906502982</v>
      </c>
      <c r="N13" s="20">
        <v>2.4044498292355287</v>
      </c>
      <c r="O13" s="21">
        <f t="shared" si="1"/>
        <v>-3.1046536167055206E-2</v>
      </c>
      <c r="P13" s="34">
        <v>1968.0138124245743</v>
      </c>
      <c r="Q13" s="22" t="s">
        <v>118</v>
      </c>
      <c r="S13" s="23"/>
    </row>
    <row r="14" spans="1:19" ht="75" customHeight="1" x14ac:dyDescent="0.2">
      <c r="A14" s="15"/>
      <c r="B14" s="24" t="s">
        <v>49</v>
      </c>
      <c r="C14" s="35" t="s">
        <v>94</v>
      </c>
      <c r="D14" s="25">
        <v>0</v>
      </c>
      <c r="E14" s="38">
        <v>3.5859999999999999</v>
      </c>
      <c r="F14" s="38">
        <v>0.95499999999999996</v>
      </c>
      <c r="G14" s="38">
        <v>0.13600000000000001</v>
      </c>
      <c r="H14" s="39">
        <v>534.65</v>
      </c>
      <c r="I14" s="39">
        <v>1.37</v>
      </c>
      <c r="J14" s="37">
        <v>2.88</v>
      </c>
      <c r="K14" s="38">
        <v>0.10199999999999999</v>
      </c>
      <c r="L14" s="35">
        <v>0</v>
      </c>
      <c r="M14" s="20">
        <v>2.3702093967527773</v>
      </c>
      <c r="N14" s="20">
        <v>2.4407823469239411</v>
      </c>
      <c r="O14" s="21">
        <f t="shared" si="1"/>
        <v>-2.8914069400782585E-2</v>
      </c>
      <c r="P14" s="34">
        <v>4064.8303855801869</v>
      </c>
      <c r="Q14" s="22" t="s">
        <v>119</v>
      </c>
      <c r="S14" s="23"/>
    </row>
    <row r="15" spans="1:19" ht="75" customHeight="1" x14ac:dyDescent="0.2">
      <c r="A15" s="15"/>
      <c r="B15" s="24" t="s">
        <v>50</v>
      </c>
      <c r="C15" s="35" t="s">
        <v>95</v>
      </c>
      <c r="D15" s="25">
        <v>0</v>
      </c>
      <c r="E15" s="38">
        <v>3.5859999999999999</v>
      </c>
      <c r="F15" s="38">
        <v>0.95499999999999996</v>
      </c>
      <c r="G15" s="38">
        <v>0.13600000000000001</v>
      </c>
      <c r="H15" s="39">
        <v>841.09</v>
      </c>
      <c r="I15" s="39">
        <v>1.37</v>
      </c>
      <c r="J15" s="37">
        <v>2.88</v>
      </c>
      <c r="K15" s="38">
        <v>0.10199999999999999</v>
      </c>
      <c r="L15" s="35">
        <v>0</v>
      </c>
      <c r="M15" s="20">
        <v>2.3828596581135253</v>
      </c>
      <c r="N15" s="20">
        <v>2.4525695760597563</v>
      </c>
      <c r="O15" s="21">
        <f t="shared" si="1"/>
        <v>-2.8423217276561608E-2</v>
      </c>
      <c r="P15" s="34">
        <v>6440.906113585268</v>
      </c>
      <c r="Q15" s="22" t="s">
        <v>120</v>
      </c>
      <c r="S15" s="23"/>
    </row>
    <row r="16" spans="1:19" ht="75" customHeight="1" x14ac:dyDescent="0.2">
      <c r="A16" s="15"/>
      <c r="B16" s="24" t="s">
        <v>51</v>
      </c>
      <c r="C16" s="35" t="s">
        <v>96</v>
      </c>
      <c r="D16" s="25">
        <v>0</v>
      </c>
      <c r="E16" s="38">
        <v>3.5859999999999999</v>
      </c>
      <c r="F16" s="38">
        <v>0.95499999999999996</v>
      </c>
      <c r="G16" s="38">
        <v>0.13600000000000001</v>
      </c>
      <c r="H16" s="39">
        <v>1654.31</v>
      </c>
      <c r="I16" s="39">
        <v>1.37</v>
      </c>
      <c r="J16" s="37">
        <v>2.88</v>
      </c>
      <c r="K16" s="38">
        <v>0.10199999999999999</v>
      </c>
      <c r="L16" s="35">
        <v>0</v>
      </c>
      <c r="M16" s="20">
        <v>2.4432780144420194</v>
      </c>
      <c r="N16" s="20">
        <v>2.5146703214672694</v>
      </c>
      <c r="O16" s="21">
        <f t="shared" si="1"/>
        <v>-2.8390324733937194E-2</v>
      </c>
      <c r="P16" s="34">
        <v>12416.186258569576</v>
      </c>
      <c r="Q16" s="22" t="s">
        <v>121</v>
      </c>
      <c r="S16" s="23"/>
    </row>
    <row r="17" spans="1:19" ht="75" customHeight="1" x14ac:dyDescent="0.2">
      <c r="A17" s="15"/>
      <c r="B17" s="24" t="s">
        <v>52</v>
      </c>
      <c r="C17" s="35" t="s">
        <v>97</v>
      </c>
      <c r="D17" s="25">
        <v>0</v>
      </c>
      <c r="E17" s="38">
        <v>2.4580000000000002</v>
      </c>
      <c r="F17" s="38">
        <v>0.64200000000000002</v>
      </c>
      <c r="G17" s="38">
        <v>9.0999999999999998E-2</v>
      </c>
      <c r="H17" s="39">
        <v>15.07</v>
      </c>
      <c r="I17" s="39">
        <v>1.56</v>
      </c>
      <c r="J17" s="37">
        <v>2.42</v>
      </c>
      <c r="K17" s="38">
        <v>6.5000000000000002E-2</v>
      </c>
      <c r="L17" s="35">
        <v>0</v>
      </c>
      <c r="M17" s="20">
        <v>22.459582527959256</v>
      </c>
      <c r="N17" s="20">
        <v>20.608741920275673</v>
      </c>
      <c r="O17" s="21">
        <f t="shared" si="1"/>
        <v>8.9808519842866058E-2</v>
      </c>
      <c r="P17" s="34">
        <v>210.60322836770479</v>
      </c>
      <c r="Q17" s="22" t="s">
        <v>122</v>
      </c>
      <c r="S17" s="23"/>
    </row>
    <row r="18" spans="1:19" ht="75" customHeight="1" x14ac:dyDescent="0.2">
      <c r="A18" s="15"/>
      <c r="B18" s="24" t="s">
        <v>53</v>
      </c>
      <c r="C18" s="35" t="s">
        <v>98</v>
      </c>
      <c r="D18" s="25">
        <v>0</v>
      </c>
      <c r="E18" s="38">
        <v>2.4580000000000002</v>
      </c>
      <c r="F18" s="38">
        <v>0.64200000000000002</v>
      </c>
      <c r="G18" s="38">
        <v>9.0999999999999998E-2</v>
      </c>
      <c r="H18" s="39">
        <v>270.07</v>
      </c>
      <c r="I18" s="39">
        <v>1.56</v>
      </c>
      <c r="J18" s="37">
        <v>2.42</v>
      </c>
      <c r="K18" s="38">
        <v>6.5000000000000002E-2</v>
      </c>
      <c r="L18" s="35">
        <v>0</v>
      </c>
      <c r="M18" s="20">
        <v>1.8127336642811422</v>
      </c>
      <c r="N18" s="20">
        <v>1.8769825019700876</v>
      </c>
      <c r="O18" s="21">
        <f t="shared" si="1"/>
        <v>-3.4229854365456037E-2</v>
      </c>
      <c r="P18" s="34">
        <v>1890.956343451676</v>
      </c>
      <c r="Q18" s="22" t="s">
        <v>123</v>
      </c>
      <c r="S18" s="23"/>
    </row>
    <row r="19" spans="1:19" ht="75" customHeight="1" x14ac:dyDescent="0.2">
      <c r="A19" s="15"/>
      <c r="B19" s="24" t="s">
        <v>54</v>
      </c>
      <c r="C19" s="35" t="s">
        <v>99</v>
      </c>
      <c r="D19" s="25">
        <v>0</v>
      </c>
      <c r="E19" s="38">
        <v>2.4580000000000002</v>
      </c>
      <c r="F19" s="38">
        <v>0.64200000000000002</v>
      </c>
      <c r="G19" s="38">
        <v>9.0999999999999998E-2</v>
      </c>
      <c r="H19" s="39">
        <v>534.65</v>
      </c>
      <c r="I19" s="39">
        <v>1.56</v>
      </c>
      <c r="J19" s="37">
        <v>2.42</v>
      </c>
      <c r="K19" s="38">
        <v>6.5000000000000002E-2</v>
      </c>
      <c r="L19" s="35">
        <v>0</v>
      </c>
      <c r="M19" s="20">
        <v>1.5755520025134024</v>
      </c>
      <c r="N19" s="20">
        <v>1.6196107274396743</v>
      </c>
      <c r="O19" s="21">
        <f t="shared" si="1"/>
        <v>-2.7203280504273449E-2</v>
      </c>
      <c r="P19" s="34">
        <v>4098.3415908356692</v>
      </c>
      <c r="Q19" s="22" t="s">
        <v>124</v>
      </c>
      <c r="S19" s="23"/>
    </row>
    <row r="20" spans="1:19" ht="75" customHeight="1" x14ac:dyDescent="0.2">
      <c r="A20" s="15"/>
      <c r="B20" s="24" t="s">
        <v>55</v>
      </c>
      <c r="C20" s="35" t="s">
        <v>100</v>
      </c>
      <c r="D20" s="25">
        <v>0</v>
      </c>
      <c r="E20" s="38">
        <v>2.4580000000000002</v>
      </c>
      <c r="F20" s="38">
        <v>0.64200000000000002</v>
      </c>
      <c r="G20" s="38">
        <v>9.0999999999999998E-2</v>
      </c>
      <c r="H20" s="39">
        <v>841.09</v>
      </c>
      <c r="I20" s="39">
        <v>1.56</v>
      </c>
      <c r="J20" s="37">
        <v>2.42</v>
      </c>
      <c r="K20" s="38">
        <v>6.5000000000000002E-2</v>
      </c>
      <c r="L20" s="35">
        <v>0</v>
      </c>
      <c r="M20" s="20">
        <v>1.6384637346618112</v>
      </c>
      <c r="N20" s="20">
        <v>1.6920107690802508</v>
      </c>
      <c r="O20" s="21">
        <f t="shared" si="1"/>
        <v>-3.1646982038741368E-2</v>
      </c>
      <c r="P20" s="34">
        <v>6229.3221404672768</v>
      </c>
      <c r="Q20" s="22" t="s">
        <v>125</v>
      </c>
      <c r="S20" s="23"/>
    </row>
    <row r="21" spans="1:19" ht="75" customHeight="1" x14ac:dyDescent="0.2">
      <c r="A21" s="15"/>
      <c r="B21" s="24" t="s">
        <v>56</v>
      </c>
      <c r="C21" s="35" t="s">
        <v>101</v>
      </c>
      <c r="D21" s="25">
        <v>0</v>
      </c>
      <c r="E21" s="38">
        <v>2.4580000000000002</v>
      </c>
      <c r="F21" s="38">
        <v>0.64200000000000002</v>
      </c>
      <c r="G21" s="38">
        <v>9.0999999999999998E-2</v>
      </c>
      <c r="H21" s="39">
        <v>1654.31</v>
      </c>
      <c r="I21" s="39">
        <v>1.56</v>
      </c>
      <c r="J21" s="37">
        <v>2.42</v>
      </c>
      <c r="K21" s="38">
        <v>6.5000000000000002E-2</v>
      </c>
      <c r="L21" s="35">
        <v>0</v>
      </c>
      <c r="M21" s="20">
        <v>1.8910186468860857</v>
      </c>
      <c r="N21" s="20">
        <v>1.9487714115010972</v>
      </c>
      <c r="O21" s="21">
        <f t="shared" si="1"/>
        <v>-2.9635474060308503E-2</v>
      </c>
      <c r="P21" s="34">
        <v>12263.322180785819</v>
      </c>
      <c r="Q21" s="22" t="s">
        <v>126</v>
      </c>
      <c r="S21" s="23"/>
    </row>
    <row r="22" spans="1:19" ht="75" customHeight="1" x14ac:dyDescent="0.2">
      <c r="A22" s="15"/>
      <c r="B22" s="24" t="s">
        <v>57</v>
      </c>
      <c r="C22" s="35" t="s">
        <v>102</v>
      </c>
      <c r="D22" s="25">
        <v>0</v>
      </c>
      <c r="E22" s="38">
        <v>1.6519999999999999</v>
      </c>
      <c r="F22" s="38">
        <v>0.41899999999999998</v>
      </c>
      <c r="G22" s="38">
        <v>5.8999999999999997E-2</v>
      </c>
      <c r="H22" s="39">
        <v>182.44</v>
      </c>
      <c r="I22" s="39">
        <v>1.88</v>
      </c>
      <c r="J22" s="37">
        <v>3</v>
      </c>
      <c r="K22" s="38">
        <v>0.04</v>
      </c>
      <c r="L22" s="35">
        <v>0</v>
      </c>
      <c r="M22" s="20">
        <v>4.7545779960731265</v>
      </c>
      <c r="N22" s="20">
        <v>4.431207295398643</v>
      </c>
      <c r="O22" s="21">
        <f t="shared" si="1"/>
        <v>7.2975755616369153E-2</v>
      </c>
      <c r="P22" s="34">
        <v>1807.32360510379</v>
      </c>
      <c r="Q22" s="22" t="s">
        <v>127</v>
      </c>
      <c r="S22" s="23"/>
    </row>
    <row r="23" spans="1:19" ht="75" customHeight="1" x14ac:dyDescent="0.2">
      <c r="A23" s="15"/>
      <c r="B23" s="24" t="s">
        <v>58</v>
      </c>
      <c r="C23" s="35" t="s">
        <v>103</v>
      </c>
      <c r="D23" s="25">
        <v>0</v>
      </c>
      <c r="E23" s="38">
        <v>1.6519999999999999</v>
      </c>
      <c r="F23" s="38">
        <v>0.41899999999999998</v>
      </c>
      <c r="G23" s="38">
        <v>5.8999999999999997E-2</v>
      </c>
      <c r="H23" s="39">
        <v>1703.33</v>
      </c>
      <c r="I23" s="39">
        <v>1.88</v>
      </c>
      <c r="J23" s="37">
        <v>3</v>
      </c>
      <c r="K23" s="38">
        <v>0.04</v>
      </c>
      <c r="L23" s="35">
        <v>0</v>
      </c>
      <c r="M23" s="20">
        <v>1.9106133865886137</v>
      </c>
      <c r="N23" s="20">
        <v>1.9076247651389084</v>
      </c>
      <c r="O23" s="21">
        <f t="shared" si="1"/>
        <v>1.5666715510938643E-3</v>
      </c>
      <c r="P23" s="34">
        <v>9648.054130603321</v>
      </c>
      <c r="Q23" s="22" t="s">
        <v>128</v>
      </c>
      <c r="S23" s="23"/>
    </row>
    <row r="24" spans="1:19" ht="75" customHeight="1" x14ac:dyDescent="0.2">
      <c r="A24" s="15"/>
      <c r="B24" s="24" t="s">
        <v>59</v>
      </c>
      <c r="C24" s="35" t="s">
        <v>104</v>
      </c>
      <c r="D24" s="25">
        <v>0</v>
      </c>
      <c r="E24" s="38">
        <v>1.6519999999999999</v>
      </c>
      <c r="F24" s="38">
        <v>0.41899999999999998</v>
      </c>
      <c r="G24" s="38">
        <v>5.8999999999999997E-2</v>
      </c>
      <c r="H24" s="39">
        <v>4764.16</v>
      </c>
      <c r="I24" s="39">
        <v>1.88</v>
      </c>
      <c r="J24" s="37">
        <v>3</v>
      </c>
      <c r="K24" s="38">
        <v>0.04</v>
      </c>
      <c r="L24" s="35">
        <v>0</v>
      </c>
      <c r="M24" s="20">
        <v>1.8242635703168031</v>
      </c>
      <c r="N24" s="20">
        <v>1.9417344987763716</v>
      </c>
      <c r="O24" s="21">
        <f t="shared" si="1"/>
        <v>-6.0497935497152426E-2</v>
      </c>
      <c r="P24" s="34">
        <v>27751.317192643342</v>
      </c>
      <c r="Q24" s="22" t="s">
        <v>129</v>
      </c>
      <c r="S24" s="23"/>
    </row>
    <row r="25" spans="1:19" ht="75" customHeight="1" x14ac:dyDescent="0.2">
      <c r="A25" s="15"/>
      <c r="B25" s="24" t="s">
        <v>60</v>
      </c>
      <c r="C25" s="35" t="s">
        <v>105</v>
      </c>
      <c r="D25" s="25">
        <v>0</v>
      </c>
      <c r="E25" s="38">
        <v>1.6519999999999999</v>
      </c>
      <c r="F25" s="38">
        <v>0.41899999999999998</v>
      </c>
      <c r="G25" s="38">
        <v>5.8999999999999997E-2</v>
      </c>
      <c r="H25" s="39">
        <v>9900.56</v>
      </c>
      <c r="I25" s="39">
        <v>1.88</v>
      </c>
      <c r="J25" s="37">
        <v>3</v>
      </c>
      <c r="K25" s="38">
        <v>0.04</v>
      </c>
      <c r="L25" s="35">
        <v>0</v>
      </c>
      <c r="M25" s="20">
        <v>1.7838128559098128</v>
      </c>
      <c r="N25" s="20">
        <v>1.903989877468685</v>
      </c>
      <c r="O25" s="21">
        <f t="shared" si="1"/>
        <v>-6.3118519158644415E-2</v>
      </c>
      <c r="P25" s="34">
        <v>57557.005688559882</v>
      </c>
      <c r="Q25" s="22" t="s">
        <v>130</v>
      </c>
      <c r="S25" s="23"/>
    </row>
    <row r="26" spans="1:19" ht="75" customHeight="1" x14ac:dyDescent="0.2">
      <c r="A26" s="15"/>
      <c r="B26" s="24" t="s">
        <v>61</v>
      </c>
      <c r="C26" s="35" t="s">
        <v>106</v>
      </c>
      <c r="D26" s="25">
        <v>0</v>
      </c>
      <c r="E26" s="38">
        <v>1.6519999999999999</v>
      </c>
      <c r="F26" s="38">
        <v>0.41899999999999998</v>
      </c>
      <c r="G26" s="38">
        <v>5.8999999999999997E-2</v>
      </c>
      <c r="H26" s="39">
        <v>23548.06</v>
      </c>
      <c r="I26" s="39">
        <v>1.88</v>
      </c>
      <c r="J26" s="37">
        <v>3</v>
      </c>
      <c r="K26" s="38">
        <v>0.04</v>
      </c>
      <c r="L26" s="35">
        <v>0</v>
      </c>
      <c r="M26" s="20">
        <v>1.7789998462423751</v>
      </c>
      <c r="N26" s="20">
        <v>1.8995150454236691</v>
      </c>
      <c r="O26" s="21">
        <f t="shared" si="1"/>
        <v>-6.3445245917709628E-2</v>
      </c>
      <c r="P26" s="34">
        <v>138012.99229621791</v>
      </c>
      <c r="Q26" s="22" t="s">
        <v>131</v>
      </c>
      <c r="S26" s="23"/>
    </row>
    <row r="27" spans="1:19" ht="75" customHeight="1" x14ac:dyDescent="0.2">
      <c r="A27" s="15"/>
      <c r="B27" s="24" t="s">
        <v>39</v>
      </c>
      <c r="C27" s="35" t="s">
        <v>107</v>
      </c>
      <c r="D27" s="25" t="s">
        <v>108</v>
      </c>
      <c r="E27" s="38">
        <v>12.097</v>
      </c>
      <c r="F27" s="38">
        <v>2.0329999999999999</v>
      </c>
      <c r="G27" s="38">
        <v>1.2490000000000001</v>
      </c>
      <c r="H27" s="39">
        <v>0</v>
      </c>
      <c r="I27" s="39">
        <v>0</v>
      </c>
      <c r="J27" s="37">
        <v>0</v>
      </c>
      <c r="K27" s="38">
        <v>0</v>
      </c>
      <c r="L27" s="35">
        <v>0</v>
      </c>
      <c r="M27" s="20">
        <v>2.0101611159220298</v>
      </c>
      <c r="N27" s="20">
        <v>1.9829025243434431</v>
      </c>
      <c r="O27" s="21">
        <f t="shared" si="1"/>
        <v>1.3746813695550846E-2</v>
      </c>
      <c r="P27" s="34">
        <v>5728.0134857957191</v>
      </c>
      <c r="Q27" s="22" t="s">
        <v>132</v>
      </c>
      <c r="S27" s="23"/>
    </row>
  </sheetData>
  <customSheetViews>
    <customSheetView guid="{7054AD83-FA57-4245-B815-A602C0B540A7}" scale="80" showGridLines="0" fitToPage="1">
      <pane xSplit="3" ySplit="5" topLeftCell="O6" activePane="bottomRight" state="frozen"/>
      <selection pane="bottomRight" activeCell="R6" sqref="R6"/>
      <pageMargins left="0.31496062992125984" right="0.31496062992125984" top="0.74803149606299213" bottom="0.74803149606299213" header="0.31496062992125984" footer="0.31496062992125984"/>
      <pageSetup paperSize="9" scale="32" fitToHeight="0" orientation="landscape" r:id="rId1"/>
    </customSheetView>
  </customSheetViews>
  <mergeCells count="2">
    <mergeCell ref="B2:L2"/>
    <mergeCell ref="M2:Q2"/>
  </mergeCells>
  <conditionalFormatting sqref="E4:K27">
    <cfRule type="cellIs" dxfId="5" priority="21" stopIfTrue="1" operator="equal">
      <formula>0</formula>
    </cfRule>
    <cfRule type="cellIs" dxfId="4" priority="22" stopIfTrue="1" operator="equal">
      <formula>""</formula>
    </cfRule>
  </conditionalFormatting>
  <conditionalFormatting sqref="S4:S27">
    <cfRule type="cellIs" dxfId="3" priority="13" operator="equal">
      <formula>"O"</formula>
    </cfRule>
    <cfRule type="cellIs" dxfId="2" priority="14" operator="equal">
      <formula>"P"</formula>
    </cfRule>
  </conditionalFormatting>
  <conditionalFormatting sqref="L5:L27">
    <cfRule type="cellIs" dxfId="1" priority="1" stopIfTrue="1" operator="equal">
      <formula>0</formula>
    </cfRule>
    <cfRule type="cellIs" dxfId="0" priority="2" stopIfTrue="1" operator="equal">
      <formula>""</formula>
    </cfRule>
  </conditionalFormatting>
  <pageMargins left="0.31496062992125984" right="0.31496062992125984" top="0.74803149606299213" bottom="0.74803149606299213" header="0.31496062992125984" footer="0.31496062992125984"/>
  <pageSetup paperSize="9" scale="27"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Overview</vt:lpstr>
      <vt:lpstr>Detailed Breakdown</vt:lpstr>
      <vt:lpstr>Summary</vt:lpstr>
      <vt:lpstr>'Detailed Breakdown'!Print_Area</vt:lpstr>
      <vt:lpstr>Summary!Print_Area</vt:lpstr>
      <vt:lpstr>Summary!Print_Titles</vt:lpstr>
    </vt:vector>
  </TitlesOfParts>
  <Company>IBERDROLA 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fo064216</dc:creator>
  <cp:lastModifiedBy>Howe, Pamela</cp:lastModifiedBy>
  <cp:lastPrinted>2014-12-18T13:58:49Z</cp:lastPrinted>
  <dcterms:created xsi:type="dcterms:W3CDTF">2012-04-17T13:56:47Z</dcterms:created>
  <dcterms:modified xsi:type="dcterms:W3CDTF">2021-12-24T15:56:36Z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DLPManualFileClassification">
    <vt:lpwstr>{0F742C78-7CA1-4A83-96D0-F7EDA8C31D24}</vt:lpwstr>
  </property>
  <property fmtid="{D5CDD505-2E9C-101B-9397-08002B2CF9AE}" pid="4" name="DLPManualFileClassificationLastModifiedBy">
    <vt:lpwstr>AD03\kara.burke</vt:lpwstr>
  </property>
  <property fmtid="{D5CDD505-2E9C-101B-9397-08002B2CF9AE}" pid="5" name="DLPManualFileClassificationLastModificationDate">
    <vt:lpwstr>1544183474</vt:lpwstr>
  </property>
  <property fmtid="{D5CDD505-2E9C-101B-9397-08002B2CF9AE}" pid="6" name="DLPManualFileClassificationVersion">
    <vt:lpwstr>11.0.400.15</vt:lpwstr>
  </property>
</Properties>
</file>