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19230" windowHeight="5355"/>
  </bookViews>
  <sheets>
    <sheet name="Overview" sheetId="1" r:id="rId1"/>
    <sheet name="Detailed Breakdown" sheetId="2" r:id="rId2"/>
    <sheet name="Summary" sheetId="3" r:id="rId3"/>
  </sheets>
  <definedNames>
    <definedName name="_xlnm.Print_Area" localSheetId="1">'Detailed Breakdown'!$B$2:$AT$63</definedName>
    <definedName name="_xlnm.Print_Area" localSheetId="2">Summary!$A$1:$S$27</definedName>
    <definedName name="_xlnm.Print_Titles" localSheetId="2">Summary!$3:$3</definedName>
    <definedName name="Z_7054AD83_FA57_4245_B815_A602C0B540A7_.wvu.PrintArea" localSheetId="1" hidden="1">'Detailed Breakdown'!$B$2:$AN$63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AO33" i="2" l="1"/>
  <c r="D1" i="3" l="1"/>
  <c r="E1" i="3" l="1"/>
  <c r="F1" i="3" s="1"/>
  <c r="G1" i="3" l="1"/>
  <c r="H1" i="3" l="1"/>
  <c r="I1" i="3" l="1"/>
  <c r="K1" i="3" l="1"/>
  <c r="O20" i="3" l="1"/>
  <c r="O24" i="3"/>
  <c r="O25" i="3"/>
  <c r="O23" i="3"/>
  <c r="O22" i="3"/>
  <c r="O21" i="3"/>
  <c r="O27" i="3"/>
  <c r="O26" i="3"/>
  <c r="O6" i="3"/>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<sst xmlns="http://schemas.openxmlformats.org/spreadsheetml/2006/main" count="301" uniqueCount="140">
  <si>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</si>
  <si>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</si>
  <si>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</si>
  <si>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</si>
  <si>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</si>
  <si>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</si>
  <si>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</si>
  <si>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</si>
  <si>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</si>
  <si>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</si>
  <si>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</si>
  <si>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</si>
  <si>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</si>
  <si>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</si>
  <si>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</si>
  <si>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</si>
  <si>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</si>
  <si>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</si>
  <si>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</si>
  <si>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</si>
  <si>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</si>
  <si>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</si>
  <si>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</si>
  <si>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</si>
  <si>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</si>
  <si>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</si>
  <si>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</si>
  <si>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</si>
  <si>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</si>
  <si>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</si>
  <si>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</si>
  <si>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</si>
  <si>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</si>
  <si>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</si>
  <si>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</si>
  <si>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</si>
  <si>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</si>
  <si>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</si>
  <si>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</si>
  <si>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</si>
  <si>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2021/22 Average p/kWh</t>
  </si>
  <si>
    <t>No change - this input remains the subject of industry discussions, with input values being held at current values.</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</si>
  <si>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</si>
  <si>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</si>
  <si>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</si>
  <si>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</si>
  <si>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</si>
  <si>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</si>
  <si>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</si>
  <si>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</si>
  <si>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</si>
  <si>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</si>
  <si>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</si>
  <si>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</si>
  <si>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</si>
  <si>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</si>
  <si>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</si>
  <si>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</si>
  <si>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</si>
  <si>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</si>
  <si>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</si>
  <si>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</si>
  <si>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</si>
  <si>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</si>
  <si>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2021/22 DCP 361 IA inputs in 2021/22 DCP 361 IA model</t>
  </si>
  <si>
    <t>2021/22 DCP 361 IA inputs in 2022/23 model</t>
  </si>
  <si>
    <t>Input 102-D: Service model asset values</t>
  </si>
  <si>
    <t>Input 102-C: Non-Domestic Aggregated (Related MPAN) distribution by bands</t>
  </si>
  <si>
    <t>Northern Powergrid (Northeast) - April 2022 - LV/HV Final charges</t>
  </si>
  <si>
    <t>Load factors updated based on the latest available three years of consumption data (2017/18, 2018/19 and 2019/20).</t>
  </si>
  <si>
    <t>Coincidence factors updated based on the latest available three years of consumption data (2017/18, 2018/19 and 2019/20).</t>
  </si>
  <si>
    <t>Updated for number of hours in timebands for 2022/23.</t>
  </si>
  <si>
    <t>Updated view of 2022/23 Direct and Indirect Costs, and updated forecast of 2022/23 Network Rates.</t>
  </si>
  <si>
    <t>Updated days in charging year for 2022/23.</t>
  </si>
  <si>
    <t>Updated forecast of 2022/23 exit charges.</t>
  </si>
  <si>
    <t>Updated forecast of 2022/23 allowances.</t>
  </si>
  <si>
    <t>Updated from 2021/22 values to the latest available information.</t>
  </si>
  <si>
    <t>LDNO discounts vary slightly from those used for 2021/22 charges due to changes to the HV and LV split values.</t>
  </si>
  <si>
    <t>Updated values based on 2019/20 network data.</t>
  </si>
  <si>
    <t>Updated based on the latest available three years of network data (2017/18, 2018/19 and 2019/20).</t>
  </si>
  <si>
    <t>Losses updated using the latest available information from our 2020 losses submission.</t>
  </si>
  <si>
    <t>Rate of return amended from 3.69% (2021/22) to 3.65% (2022/23).</t>
  </si>
  <si>
    <t>2022/23 Average p/kWh</t>
  </si>
  <si>
    <t>2022/23 Typical Annual Bill (£)</t>
  </si>
  <si>
    <t>The 'Summary' worksheet shows the tariffs for each customer group, the average p/kWh for both 2021/22 and 2022/23 and the variance between the two, and a forecast of the total annual charge for 2022/23, along with commentary detailing the main drivers for change.</t>
  </si>
  <si>
    <t>Implementation of the methodology changes for Ofgem's TCR.</t>
  </si>
  <si>
    <t>Updated forecast of 2022/23 units, including final allocation of customers to residual bands.</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</si>
  <si>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</si>
  <si>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The LV Sub Site Specific No Residual customer group is seeing a decrease of 6.6%. This is primarily as a result of a decrease of 100.0% driven by the implentation of DCP361, which assumed no customers on this tariff, offset by an increase of 93.4% driven by the volumes forecast (including final allocation to residual bands).</t>
  </si>
  <si>
    <t>The HV Site Specific No Residual customer group is seeing a decrease of 5.4%. This is primarily as a result of a decrease of 100.0% driven by the implentation of DCP361, which assumed no customers on this tariff, offset by an increase of 94.6% driven by the volumes forecast (including final allocation to residual bands).</t>
  </si>
  <si>
    <t>Input 102-B: Volume forecasts for the charging year (inc. final allocation to residual bands)</t>
  </si>
  <si>
    <t>1A, 1, 2, 249</t>
  </si>
  <si>
    <t>0, 1, 2</t>
  </si>
  <si>
    <t>998, 999</t>
  </si>
  <si>
    <t>3A, 12</t>
  </si>
  <si>
    <t>2Z</t>
  </si>
  <si>
    <t>0, 3, 4, 5-8</t>
  </si>
  <si>
    <t>2A</t>
  </si>
  <si>
    <t>2B</t>
  </si>
  <si>
    <t>2C</t>
  </si>
  <si>
    <t>2D</t>
  </si>
  <si>
    <t>4A</t>
  </si>
  <si>
    <t>5Z</t>
  </si>
  <si>
    <t>5A</t>
  </si>
  <si>
    <t>5B</t>
  </si>
  <si>
    <t>5C</t>
  </si>
  <si>
    <t>5D</t>
  </si>
  <si>
    <t>6Z</t>
  </si>
  <si>
    <t>6A</t>
  </si>
  <si>
    <t>6B</t>
  </si>
  <si>
    <t>6C</t>
  </si>
  <si>
    <t>6D</t>
  </si>
  <si>
    <t>7Z</t>
  </si>
  <si>
    <t>7A</t>
  </si>
  <si>
    <t>7B</t>
  </si>
  <si>
    <t>7C</t>
  </si>
  <si>
    <t>7D</t>
  </si>
  <si>
    <t>8A</t>
  </si>
  <si>
    <t>0, 1, 8</t>
  </si>
  <si>
    <t>The Domestic Aggregated with Residual customer group is seeing an increase of 1.6%. This is primarily as a result of an increase of 3.7% driven by increased allowed revenue, and an increase of 3.0% driven by the volumes forecast (including final allocation to residual bands), offset by a decrease of 2.2% driven by the implentation of DCP361, a decrease of 1.5% driven by the coincidence factor, and a decrease of 1.1% driven by updated direct and indirect costs.</t>
  </si>
  <si>
    <t>The Domestic Aggregated (Related MPAN) customer group is seeing an increase of 2.8%. This is primarily as a result of an increase of 7.5% driven by the peaking probabilities, and an increase of 2.5% driven by the diversity allowances, offset by a decrease of 4.0% driven by updated direct and indirect costs, and a decrease of 2.7% driven by the coincidence factor.</t>
  </si>
  <si>
    <t>There are currently no customers on this tariff.</t>
  </si>
  <si>
    <t>The Non-Domestic Aggregated Band 1 customer group is seeing a decrease of 3.9%. This is primarily as a result of a decrease of 14.0% driven by the implentation of DCP361, and a decrease of 2.1% driven by updated direct and indirect costs, offset by an increase of 8.5% driven by the volumes forecast (including final allocation to residual bands), and an increase of 2.3% driven by increased allowed revenue.</t>
  </si>
  <si>
    <t>The Non-Domestic Aggregated Band 2 customer group is seeing an increase of 3.3%. This is primarily as a result of an increase of 4.3% driven by increased allowed revenue, and an increase of 3.8% driven by the volumes forecast (including final allocation to residual bands), offset by a decrease of 7.6% driven by the implentation of DCP361.</t>
  </si>
  <si>
    <t>The Non-Domestic Aggregated Band 3 customer group is seeing an increase of 7.8%. This is primarily as a result of an increase of 4.9% driven by increased allowed revenue, and an increase of 3.1% driven by the volumes forecast (including final allocation to residual bands), offset by a decrease of 3.9% driven by the implentation of DCP361.</t>
  </si>
  <si>
    <t>The Non-Domestic Aggregated Band 4 customer group is seeing an increase of 11.8%. This is primarily as a result of an increase of 5.2% driven by increased allowed revenue, and an increase of 2.9% driven by the volumes forecast (including final allocation to residual bands).</t>
  </si>
  <si>
    <t>The Non-Domestic Aggregated (Related MPAN) customer group is seeing an increase of 9.2%. This is primarily as a result of an increase of 3.6% driven by the peaking probabilities, an increase of 3.5% driven by the coincidence factor, and an increase of 2.7% driven by the load factor, offset by a decrease of 4.2% driven by updated direct and indirect costs.</t>
  </si>
  <si>
    <t>The LV Site Specific Band 1 customer group is seeing an increase of 12.5%. This is primarily as a result of an increase of 11.9% driven by the implentation of DCP361, an increase of 5.3% driven by increased allowed revenue, and an increase of 3.2% driven by the coincidence factor, offset by a decrease of 8.2% driven by the volumes forecast (including final allocation to residual bands).</t>
  </si>
  <si>
    <t>The LV Site Specific Band 2 customer group is seeing an increase of 11.3%. This is primarily as a result of an increase of 7.5% driven by the implentation of DCP361, an increase of 5.2% driven by increased allowed revenue, and an increase of 3.1% driven by the coincidence factor, offset by a decrease of 5.0% driven by the volumes forecast (including final allocation to residual bands).</t>
  </si>
  <si>
    <t>The LV Site Specific Band 3 customer group is seeing an increase of 12.3%. This is primarily as a result of an increase of 5.2% driven by increased allowed revenue, an increase of 5.2% driven by the implentation of DCP361, and an increase of 3.0% driven by the coincidence factor.</t>
  </si>
  <si>
    <t>The LV Site Specific Band 4 customer group is seeing an increase of 12.3%. This is primarily as a result of an increase of 5.6% driven by increased allowed revenue, an increase of 4.3% driven by the volumes forecast (including final allocation to residual bands), and an increase of 2.9% driven by the coincidence factor.</t>
  </si>
  <si>
    <t>The LV Sub Site Specific Band 1 customer group is seeing an increase of 8.7%. This is primarily as a result of an increase of 17.0% driven by the volumes forecast (including final allocation to residual bands), and an increase of 4.7% driven by increased allowed revenue, offset by a decrease of 11.3% driven by the implentation of DCP361.</t>
  </si>
  <si>
    <t>The LV Sub Site Specific Band 2 customer group is seeing an increase of 7.8%. This is primarily as a result of an increase of 17.5% driven by the volumes forecast (including final allocation to residual bands), and an increase of 4.6% driven by increased allowed revenue, offset by a decrease of 12.8% driven by the implentation of DCP361.</t>
  </si>
  <si>
    <t>The LV Sub Site Specific Band 3 customer group is seeing an increase of 8.4%. This is primarily as a result of an increase of 19.4% driven by the volumes forecast (including final allocation to residual bands), and an increase of 4.5% driven by increased allowed revenue, offset by a decrease of 14.0% driven by the implentation of DCP361.</t>
  </si>
  <si>
    <t>The LV Sub Site Specific Band 4 customer group is seeing an increase of 8.2%. This is primarily as a result of an increase of 36.4% driven by the volumes forecast (including final allocation to residual bands), and an increase of 5.0% driven by increased allowed revenue, offset by a decrease of 32.0% driven by the implentation of DCP361.</t>
  </si>
  <si>
    <t>The HV Site Specific Band 1 customer group is seeing an increase of 9.9%. This is primarily as a result of an increase of 6.2% driven by increased allowed revenue, and an increase of 2.8% driven by the volumes forecast (including final allocation to residual bands).</t>
  </si>
  <si>
    <t>The HV Site Specific Band 2 customer group is seeing an increase of 12.2%. This is primarily as a result of an increase of 6.5% driven by increased allowed revenue, and an increase of 3.3% driven by the volumes forecast (including final allocation to residual bands).</t>
  </si>
  <si>
    <t>The HV Site Specific Band 3 customer group is seeing an increase of 14.0%. This is primarily as a result of an increase of 6.5% driven by increased allowed revenue, and an increase of 5.1% driven by the volumes forecast (including final allocation to residual bands).</t>
  </si>
  <si>
    <t>The HV Site Specific Band 4 customer group is seeing an increase of 11.7%. This is primarily as a result of an increase of 6.5% driven by increased allowed revenue, and an increase of 4.2% driven by the volumes forecast (including final allocation to residual bands).</t>
  </si>
  <si>
    <t>The Unmetered Supplies customer group is seeing an increase of 9.9%. This is primarily as a result of an increase of 5.8% driven by increased allowed revenue, and an increase of 3.2% driven by the volumes forecast (including final allocation to residual bands).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</si>
</sst>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7">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26">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45</xdr:col>
      <xdr:colOff>650874</xdr:colOff>
      <xdr:row>1</xdr:row>
      <xdr:rowOff>504826</xdr:rowOff>
    </xdr:to>
    <xdr:sp macro="" textlink="">
      <xdr:nvSpPr>
        <xdr:cNvPr id="4" name="TextBox 3"/>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tabSelected="1" workbookViewId="0">
      <selection activeCell="B2" sqref="B2:H2"/>
    </sheetView>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87</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84</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T62"/>
  <sheetViews>
    <sheetView showGridLines="0" zoomScale="80" zoomScaleNormal="80" workbookViewId="0">
      <pane xSplit="2" ySplit="5" topLeftCell="C59" activePane="bottomRight" state="frozen"/>
      <selection pane="topRight" activeCell="C1" sqref="C1"/>
      <selection pane="bottomLeft" activeCell="A6" sqref="A6"/>
      <selection pane="bottomRight" activeCell="B62" sqref="B62"/>
    </sheetView>
  </sheetViews>
  <sheetFormatPr defaultColWidth="9.140625" defaultRowHeight="15.75" x14ac:dyDescent="0.25"/>
  <cols>
    <col min="1" max="1" width="1.42578125" style="1" customWidth="1"/>
    <col min="2" max="2" width="60.5703125" style="1" bestFit="1" customWidth="1"/>
    <col min="3" max="46" width="15.7109375" style="1" customWidth="1"/>
    <col min="47" max="16384" width="9.140625" style="1"/>
  </cols>
  <sheetData>
    <row r="2" spans="2:46" ht="45.75" customHeight="1" x14ac:dyDescent="0.25"/>
    <row r="3" spans="2:46" ht="16.5" thickBot="1" x14ac:dyDescent="0.3"/>
    <row r="4" spans="2:46" ht="97.5" customHeight="1" thickBot="1" x14ac:dyDescent="0.3">
      <c r="C4" s="53" t="s">
        <v>64</v>
      </c>
      <c r="D4" s="54"/>
      <c r="E4" s="53" t="s">
        <v>65</v>
      </c>
      <c r="F4" s="54"/>
      <c r="G4" s="53" t="s">
        <v>34</v>
      </c>
      <c r="H4" s="54"/>
      <c r="I4" s="53" t="s">
        <v>35</v>
      </c>
      <c r="J4" s="54"/>
      <c r="K4" s="53" t="s">
        <v>36</v>
      </c>
      <c r="L4" s="54"/>
      <c r="M4" s="53" t="s">
        <v>21</v>
      </c>
      <c r="N4" s="54"/>
      <c r="O4" s="53" t="s">
        <v>22</v>
      </c>
      <c r="P4" s="54"/>
      <c r="Q4" s="53" t="s">
        <v>23</v>
      </c>
      <c r="R4" s="54"/>
      <c r="S4" s="53" t="s">
        <v>24</v>
      </c>
      <c r="T4" s="54"/>
      <c r="U4" s="53" t="s">
        <v>25</v>
      </c>
      <c r="V4" s="54"/>
      <c r="W4" s="53" t="s">
        <v>26</v>
      </c>
      <c r="X4" s="54"/>
      <c r="Y4" s="53" t="s">
        <v>66</v>
      </c>
      <c r="Z4" s="54"/>
      <c r="AA4" s="53" t="s">
        <v>27</v>
      </c>
      <c r="AB4" s="54"/>
      <c r="AC4" s="53" t="s">
        <v>28</v>
      </c>
      <c r="AD4" s="54"/>
      <c r="AE4" s="53" t="s">
        <v>29</v>
      </c>
      <c r="AF4" s="54"/>
      <c r="AG4" s="53" t="s">
        <v>30</v>
      </c>
      <c r="AH4" s="54"/>
      <c r="AI4" s="53" t="s">
        <v>31</v>
      </c>
      <c r="AJ4" s="54"/>
      <c r="AK4" s="53" t="s">
        <v>32</v>
      </c>
      <c r="AL4" s="54"/>
      <c r="AM4" s="53" t="s">
        <v>67</v>
      </c>
      <c r="AN4" s="54"/>
      <c r="AO4" s="53" t="s">
        <v>90</v>
      </c>
      <c r="AP4" s="54"/>
      <c r="AQ4" s="53" t="s">
        <v>33</v>
      </c>
      <c r="AR4" s="54"/>
      <c r="AS4" s="59" t="s">
        <v>63</v>
      </c>
      <c r="AT4" s="54"/>
    </row>
    <row r="5" spans="2:46"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c r="AS5" s="2" t="s">
        <v>1</v>
      </c>
      <c r="AT5" s="3" t="s">
        <v>2</v>
      </c>
    </row>
    <row r="6" spans="2:46" ht="5.25" customHeight="1" thickBot="1" x14ac:dyDescent="0.3"/>
    <row r="7" spans="2:46" x14ac:dyDescent="0.25">
      <c r="B7" s="9" t="s">
        <v>42</v>
      </c>
      <c r="C7" s="26">
        <v>-2.1982854274395058E-2</v>
      </c>
      <c r="D7" s="27">
        <v>-7.478309437523567E-2</v>
      </c>
      <c r="E7" s="26">
        <v>-2.1982854274395058E-2</v>
      </c>
      <c r="F7" s="27">
        <v>-7.478309437523567E-2</v>
      </c>
      <c r="G7" s="26">
        <v>-2.2858248168119561E-2</v>
      </c>
      <c r="H7" s="27">
        <v>-7.7761081826399181E-2</v>
      </c>
      <c r="I7" s="26">
        <v>-3.7666593896272353E-2</v>
      </c>
      <c r="J7" s="27">
        <v>-0.12813733880861689</v>
      </c>
      <c r="K7" s="26">
        <v>-3.7666593896272353E-2</v>
      </c>
      <c r="L7" s="27">
        <v>-0.12813733880861689</v>
      </c>
      <c r="M7" s="26">
        <v>-3.6546811206687797E-2</v>
      </c>
      <c r="N7" s="27">
        <v>-0.12432796931047596</v>
      </c>
      <c r="O7" s="26">
        <v>-3.754436216740125E-2</v>
      </c>
      <c r="P7" s="27">
        <v>-0.12772152078964094</v>
      </c>
      <c r="Q7" s="26">
        <v>-3.754436216740125E-2</v>
      </c>
      <c r="R7" s="27">
        <v>-0.12772152078964094</v>
      </c>
      <c r="S7" s="26">
        <v>-3.7364964941940575E-2</v>
      </c>
      <c r="T7" s="27">
        <v>-0.12711123244970013</v>
      </c>
      <c r="U7" s="26">
        <v>-3.7364964941940575E-2</v>
      </c>
      <c r="V7" s="27">
        <v>-0.12711123244970013</v>
      </c>
      <c r="W7" s="26">
        <v>-3.7623140589925094E-2</v>
      </c>
      <c r="X7" s="27">
        <v>-0.1279895157521147</v>
      </c>
      <c r="Y7" s="26">
        <v>-3.7623140589925094E-2</v>
      </c>
      <c r="Z7" s="27">
        <v>-0.1279895157521147</v>
      </c>
      <c r="AA7" s="26">
        <v>-3.7666961523957029E-2</v>
      </c>
      <c r="AB7" s="27">
        <v>-0.12813858943492296</v>
      </c>
      <c r="AC7" s="26">
        <v>-4.9117612175999956E-2</v>
      </c>
      <c r="AD7" s="27">
        <v>-0.16709236121000082</v>
      </c>
      <c r="AE7" s="26">
        <v>-4.9117612175999956E-2</v>
      </c>
      <c r="AF7" s="27">
        <v>-0.16709236121000082</v>
      </c>
      <c r="AG7" s="26">
        <v>-4.9415298141929818E-2</v>
      </c>
      <c r="AH7" s="27">
        <v>-0.16810505398439846</v>
      </c>
      <c r="AI7" s="26">
        <v>-5.0879381803300441E-2</v>
      </c>
      <c r="AJ7" s="27">
        <v>-0.17308569504469284</v>
      </c>
      <c r="AK7" s="26">
        <v>-5.0879381803300441E-2</v>
      </c>
      <c r="AL7" s="27">
        <v>-0.17308569504469284</v>
      </c>
      <c r="AM7" s="26">
        <v>-5.0879381803300441E-2</v>
      </c>
      <c r="AN7" s="27">
        <v>-0.17308569504469284</v>
      </c>
      <c r="AO7" s="26">
        <v>-2.0720139898956918E-2</v>
      </c>
      <c r="AP7" s="27">
        <v>-7.0487488030005707E-2</v>
      </c>
      <c r="AQ7" s="26">
        <v>1.6454074938344936E-2</v>
      </c>
      <c r="AR7" s="27">
        <v>5.5974834915076599E-2</v>
      </c>
      <c r="AS7" s="26">
        <v>1.6454074938344936E-2</v>
      </c>
      <c r="AT7" s="27">
        <v>5.5974834915076599E-2</v>
      </c>
    </row>
    <row r="8" spans="2:46" x14ac:dyDescent="0.25">
      <c r="B8" s="10" t="s">
        <v>37</v>
      </c>
      <c r="C8" s="28">
        <v>0</v>
      </c>
      <c r="D8" s="29">
        <v>0</v>
      </c>
      <c r="E8" s="28">
        <v>0</v>
      </c>
      <c r="F8" s="29">
        <v>0</v>
      </c>
      <c r="G8" s="28">
        <v>-6.4158503794422197E-3</v>
      </c>
      <c r="H8" s="29">
        <v>-1.9012522990738412E-3</v>
      </c>
      <c r="I8" s="28">
        <v>-3.3506400187570465E-2</v>
      </c>
      <c r="J8" s="29">
        <v>-9.9291779924339241E-3</v>
      </c>
      <c r="K8" s="28">
        <v>-3.3506400187570465E-2</v>
      </c>
      <c r="L8" s="29">
        <v>-9.9291779924339241E-3</v>
      </c>
      <c r="M8" s="28">
        <v>-8.6517948714822015E-3</v>
      </c>
      <c r="N8" s="29">
        <v>-2.5638448401520963E-3</v>
      </c>
      <c r="O8" s="28">
        <v>6.6531773795187918E-2</v>
      </c>
      <c r="P8" s="29">
        <v>1.9715810127816424E-2</v>
      </c>
      <c r="Q8" s="28">
        <v>6.6531773795187918E-2</v>
      </c>
      <c r="R8" s="29">
        <v>1.9715810127816424E-2</v>
      </c>
      <c r="S8" s="28">
        <v>6.6333583401707572E-2</v>
      </c>
      <c r="T8" s="29">
        <v>1.9657079029213154E-2</v>
      </c>
      <c r="U8" s="28">
        <v>6.6333583401707572E-2</v>
      </c>
      <c r="V8" s="29">
        <v>1.9657079029213154E-2</v>
      </c>
      <c r="W8" s="28">
        <v>8.0503069316584658E-2</v>
      </c>
      <c r="X8" s="29">
        <v>2.3856018542933011E-2</v>
      </c>
      <c r="Y8" s="28">
        <v>8.0503069316584658E-2</v>
      </c>
      <c r="Z8" s="29">
        <v>2.3856018542933011E-2</v>
      </c>
      <c r="AA8" s="28">
        <v>8.045352171821471E-2</v>
      </c>
      <c r="AB8" s="29">
        <v>2.3841335768282235E-2</v>
      </c>
      <c r="AC8" s="28">
        <v>4.0314173061565171E-2</v>
      </c>
      <c r="AD8" s="29">
        <v>1.1946571332797362E-2</v>
      </c>
      <c r="AE8" s="28">
        <v>4.0314173061565171E-2</v>
      </c>
      <c r="AF8" s="29">
        <v>1.1946571332797362E-2</v>
      </c>
      <c r="AG8" s="28">
        <v>3.4945124813280312E-2</v>
      </c>
      <c r="AH8" s="29">
        <v>1.0355524983181985E-2</v>
      </c>
      <c r="AI8" s="28">
        <v>2.3709552189325699E-2</v>
      </c>
      <c r="AJ8" s="29">
        <v>7.0260118213488765E-3</v>
      </c>
      <c r="AK8" s="28">
        <v>2.3709552189325699E-2</v>
      </c>
      <c r="AL8" s="29">
        <v>7.0260118213488765E-3</v>
      </c>
      <c r="AM8" s="28">
        <v>2.3709552189325699E-2</v>
      </c>
      <c r="AN8" s="29">
        <v>7.0260118213488765E-3</v>
      </c>
      <c r="AO8" s="28">
        <v>2.8491331894396718E-2</v>
      </c>
      <c r="AP8" s="29">
        <v>8.4430289149927118E-3</v>
      </c>
      <c r="AQ8" s="28">
        <v>2.8491331894396718E-2</v>
      </c>
      <c r="AR8" s="29">
        <v>8.4430289149927118E-3</v>
      </c>
      <c r="AS8" s="28">
        <v>2.8491331894396718E-2</v>
      </c>
      <c r="AT8" s="29">
        <v>8.4430289149927118E-3</v>
      </c>
    </row>
    <row r="9" spans="2:46" x14ac:dyDescent="0.25">
      <c r="B9" s="10" t="s">
        <v>43</v>
      </c>
      <c r="C9" s="28">
        <v>0</v>
      </c>
      <c r="D9" s="29">
        <v>0</v>
      </c>
      <c r="E9" s="28">
        <v>0</v>
      </c>
      <c r="F9" s="29">
        <v>0</v>
      </c>
      <c r="G9" s="28">
        <v>0</v>
      </c>
      <c r="H9" s="29">
        <v>0</v>
      </c>
      <c r="I9" s="28">
        <v>0</v>
      </c>
      <c r="J9" s="29">
        <v>0</v>
      </c>
      <c r="K9" s="28">
        <v>0</v>
      </c>
      <c r="L9" s="29">
        <v>0</v>
      </c>
      <c r="M9" s="28">
        <v>0</v>
      </c>
      <c r="N9" s="29">
        <v>0</v>
      </c>
      <c r="O9" s="28">
        <v>0</v>
      </c>
      <c r="P9" s="29">
        <v>0</v>
      </c>
      <c r="Q9" s="28">
        <v>0</v>
      </c>
      <c r="R9" s="29">
        <v>0</v>
      </c>
      <c r="S9" s="28">
        <v>0</v>
      </c>
      <c r="T9" s="29">
        <v>0</v>
      </c>
      <c r="U9" s="28">
        <v>0</v>
      </c>
      <c r="V9" s="29">
        <v>0</v>
      </c>
      <c r="W9" s="28">
        <v>0</v>
      </c>
      <c r="X9" s="29">
        <v>0</v>
      </c>
      <c r="Y9" s="28">
        <v>0</v>
      </c>
      <c r="Z9" s="29">
        <v>0</v>
      </c>
      <c r="AA9" s="28">
        <v>0</v>
      </c>
      <c r="AB9" s="29">
        <v>0</v>
      </c>
      <c r="AC9" s="28">
        <v>0</v>
      </c>
      <c r="AD9" s="29">
        <v>0</v>
      </c>
      <c r="AE9" s="28">
        <v>0</v>
      </c>
      <c r="AF9" s="29">
        <v>0</v>
      </c>
      <c r="AG9" s="28">
        <v>0</v>
      </c>
      <c r="AH9" s="29">
        <v>0</v>
      </c>
      <c r="AI9" s="28">
        <v>0</v>
      </c>
      <c r="AJ9" s="29">
        <v>0</v>
      </c>
      <c r="AK9" s="28">
        <v>0</v>
      </c>
      <c r="AL9" s="29">
        <v>0</v>
      </c>
      <c r="AM9" s="28">
        <v>0</v>
      </c>
      <c r="AN9" s="29">
        <v>0</v>
      </c>
      <c r="AO9" s="28">
        <v>0</v>
      </c>
      <c r="AP9" s="29">
        <v>0</v>
      </c>
      <c r="AQ9" s="28">
        <v>0</v>
      </c>
      <c r="AR9" s="29">
        <v>0</v>
      </c>
      <c r="AS9" s="28">
        <v>0</v>
      </c>
      <c r="AT9" s="29">
        <v>0</v>
      </c>
    </row>
    <row r="10" spans="2:46" x14ac:dyDescent="0.25">
      <c r="B10" s="10" t="s">
        <v>44</v>
      </c>
      <c r="C10" s="28">
        <v>-0.13964291411433613</v>
      </c>
      <c r="D10" s="29">
        <v>-0.62336919338238506</v>
      </c>
      <c r="E10" s="28">
        <v>-0.13964291411433613</v>
      </c>
      <c r="F10" s="29">
        <v>-0.62336919338238506</v>
      </c>
      <c r="G10" s="28">
        <v>-0.13099733383432605</v>
      </c>
      <c r="H10" s="29">
        <v>-0.58477512335990012</v>
      </c>
      <c r="I10" s="28">
        <v>-0.12343128674152946</v>
      </c>
      <c r="J10" s="29">
        <v>-0.55100011441481289</v>
      </c>
      <c r="K10" s="28">
        <v>-0.12343128674152946</v>
      </c>
      <c r="L10" s="29">
        <v>-0.55100011441481289</v>
      </c>
      <c r="M10" s="28">
        <v>-0.12415393174427461</v>
      </c>
      <c r="N10" s="29">
        <v>-0.55422601839511954</v>
      </c>
      <c r="O10" s="28">
        <v>-0.12344890385242592</v>
      </c>
      <c r="P10" s="29">
        <v>-0.55107875760468694</v>
      </c>
      <c r="Q10" s="28">
        <v>-0.12344890385242592</v>
      </c>
      <c r="R10" s="29">
        <v>-0.55107875760468694</v>
      </c>
      <c r="S10" s="28">
        <v>-0.12310250397961363</v>
      </c>
      <c r="T10" s="29">
        <v>-0.5495324205730352</v>
      </c>
      <c r="U10" s="28">
        <v>-0.12310250397961363</v>
      </c>
      <c r="V10" s="29">
        <v>-0.5495324205730352</v>
      </c>
      <c r="W10" s="28">
        <v>-0.12413853982502339</v>
      </c>
      <c r="X10" s="29">
        <v>-0.55415730851213629</v>
      </c>
      <c r="Y10" s="28">
        <v>-0.12413853982502339</v>
      </c>
      <c r="Z10" s="29">
        <v>-0.55415730851213629</v>
      </c>
      <c r="AA10" s="28">
        <v>-0.1242603163336342</v>
      </c>
      <c r="AB10" s="29">
        <v>-0.55470092165876173</v>
      </c>
      <c r="AC10" s="28">
        <v>-0.14569676466530607</v>
      </c>
      <c r="AD10" s="29">
        <v>-0.65039372204357981</v>
      </c>
      <c r="AE10" s="28">
        <v>-0.14569676466530607</v>
      </c>
      <c r="AF10" s="29">
        <v>-0.65039372204357981</v>
      </c>
      <c r="AG10" s="28">
        <v>-0.14583025797816235</v>
      </c>
      <c r="AH10" s="29">
        <v>-0.65098963927493347</v>
      </c>
      <c r="AI10" s="28">
        <v>-0.14665272418813674</v>
      </c>
      <c r="AJ10" s="29">
        <v>-0.65466114742948411</v>
      </c>
      <c r="AK10" s="28">
        <v>-0.14665272418813674</v>
      </c>
      <c r="AL10" s="29">
        <v>-0.65466114742948411</v>
      </c>
      <c r="AM10" s="28">
        <v>-0.14710950155731778</v>
      </c>
      <c r="AN10" s="29">
        <v>-0.6567002121538752</v>
      </c>
      <c r="AO10" s="28">
        <v>-6.1701887661834341E-2</v>
      </c>
      <c r="AP10" s="29">
        <v>-0.27543865140508039</v>
      </c>
      <c r="AQ10" s="28">
        <v>-3.8858610524679767E-2</v>
      </c>
      <c r="AR10" s="29">
        <v>-0.17346573474466798</v>
      </c>
      <c r="AS10" s="28">
        <v>-3.8858610524679767E-2</v>
      </c>
      <c r="AT10" s="29">
        <v>-0.17346573474466798</v>
      </c>
    </row>
    <row r="11" spans="2:46" x14ac:dyDescent="0.25">
      <c r="B11" s="10" t="s">
        <v>45</v>
      </c>
      <c r="C11" s="28">
        <v>-7.6486239243437185E-2</v>
      </c>
      <c r="D11" s="29">
        <v>-0.22971456336776352</v>
      </c>
      <c r="E11" s="28">
        <v>-7.6486239243437185E-2</v>
      </c>
      <c r="F11" s="29">
        <v>-0.22971456336776352</v>
      </c>
      <c r="G11" s="28">
        <v>-6.4164805354998883E-2</v>
      </c>
      <c r="H11" s="29">
        <v>-0.19270904664025323</v>
      </c>
      <c r="I11" s="28">
        <v>-5.1746691256112476E-2</v>
      </c>
      <c r="J11" s="29">
        <v>-0.15541316588714738</v>
      </c>
      <c r="K11" s="28">
        <v>-5.1746691256112476E-2</v>
      </c>
      <c r="L11" s="29">
        <v>-0.15541316588714738</v>
      </c>
      <c r="M11" s="28">
        <v>-4.7657823102290463E-2</v>
      </c>
      <c r="N11" s="29">
        <v>-0.14313288420622827</v>
      </c>
      <c r="O11" s="28">
        <v>-4.740329661574251E-2</v>
      </c>
      <c r="P11" s="29">
        <v>-0.14236845335825832</v>
      </c>
      <c r="Q11" s="28">
        <v>-4.7679608102083541E-2</v>
      </c>
      <c r="R11" s="29">
        <v>-0.1431983120761946</v>
      </c>
      <c r="S11" s="28">
        <v>-4.7567356254087804E-2</v>
      </c>
      <c r="T11" s="29">
        <v>-0.1428611810509981</v>
      </c>
      <c r="U11" s="28">
        <v>-4.7567356254087804E-2</v>
      </c>
      <c r="V11" s="29">
        <v>-0.1428611810509981</v>
      </c>
      <c r="W11" s="28">
        <v>-4.6336320246671156E-2</v>
      </c>
      <c r="X11" s="29">
        <v>-0.13916395522670744</v>
      </c>
      <c r="Y11" s="28">
        <v>-4.6336320246671156E-2</v>
      </c>
      <c r="Z11" s="29">
        <v>-0.13916395522670744</v>
      </c>
      <c r="AA11" s="28">
        <v>-4.6517322811676601E-2</v>
      </c>
      <c r="AB11" s="29">
        <v>-0.13970756837333287</v>
      </c>
      <c r="AC11" s="28">
        <v>-4.6437905769614908E-2</v>
      </c>
      <c r="AD11" s="29">
        <v>-0.13946905159800682</v>
      </c>
      <c r="AE11" s="28">
        <v>-4.6437905769614908E-2</v>
      </c>
      <c r="AF11" s="29">
        <v>-0.13946905159800682</v>
      </c>
      <c r="AG11" s="28">
        <v>-4.6750784394225052E-2</v>
      </c>
      <c r="AH11" s="29">
        <v>-0.14040873404742982</v>
      </c>
      <c r="AI11" s="28">
        <v>-4.8257402339522769E-2</v>
      </c>
      <c r="AJ11" s="29">
        <v>-0.14493362750394523</v>
      </c>
      <c r="AK11" s="28">
        <v>-4.8257402339522769E-2</v>
      </c>
      <c r="AL11" s="29">
        <v>-0.14493362750394523</v>
      </c>
      <c r="AM11" s="28">
        <v>-4.8395558082693281E-2</v>
      </c>
      <c r="AN11" s="29">
        <v>-0.14534855686291337</v>
      </c>
      <c r="AO11" s="28">
        <v>-9.9164752578397453E-3</v>
      </c>
      <c r="AP11" s="29">
        <v>-2.978259627528157E-2</v>
      </c>
      <c r="AQ11" s="28">
        <v>3.28490362333686E-2</v>
      </c>
      <c r="AR11" s="29">
        <v>9.8656988368631016E-2</v>
      </c>
      <c r="AS11" s="28">
        <v>3.28490362333686E-2</v>
      </c>
      <c r="AT11" s="29">
        <v>9.8656988368631016E-2</v>
      </c>
    </row>
    <row r="12" spans="2:46" x14ac:dyDescent="0.25">
      <c r="B12" s="10" t="s">
        <v>46</v>
      </c>
      <c r="C12" s="28">
        <v>-3.9018721729442318E-2</v>
      </c>
      <c r="D12" s="29">
        <v>-0.10629043958732742</v>
      </c>
      <c r="E12" s="28">
        <v>-3.9018721729442318E-2</v>
      </c>
      <c r="F12" s="29">
        <v>-0.10629043958732742</v>
      </c>
      <c r="G12" s="28">
        <v>-2.5431758891506655E-2</v>
      </c>
      <c r="H12" s="29">
        <v>-6.9278354396152597E-2</v>
      </c>
      <c r="I12" s="28">
        <v>-1.1421797210119281E-2</v>
      </c>
      <c r="J12" s="29">
        <v>-3.1113983045344629E-2</v>
      </c>
      <c r="K12" s="28">
        <v>-1.1421797210119281E-2</v>
      </c>
      <c r="L12" s="29">
        <v>-3.1113983045344629E-2</v>
      </c>
      <c r="M12" s="28">
        <v>-6.1726659539797137E-3</v>
      </c>
      <c r="N12" s="29">
        <v>-1.68148865107276E-2</v>
      </c>
      <c r="O12" s="28">
        <v>-6.0847850216281651E-3</v>
      </c>
      <c r="P12" s="29">
        <v>-1.6575491099577011E-2</v>
      </c>
      <c r="Q12" s="28">
        <v>-6.2811399456670159E-3</v>
      </c>
      <c r="R12" s="29">
        <v>-1.711037923189318E-2</v>
      </c>
      <c r="S12" s="28">
        <v>-6.2002114047406461E-3</v>
      </c>
      <c r="T12" s="29">
        <v>-1.688992274821155E-2</v>
      </c>
      <c r="U12" s="28">
        <v>-6.2002114047406461E-3</v>
      </c>
      <c r="V12" s="29">
        <v>-1.688992274821155E-2</v>
      </c>
      <c r="W12" s="28">
        <v>-4.4421138501198384E-3</v>
      </c>
      <c r="X12" s="29">
        <v>-1.2100709938683618E-2</v>
      </c>
      <c r="Y12" s="28">
        <v>-4.4421138501198384E-3</v>
      </c>
      <c r="Z12" s="29">
        <v>-1.2100709938683618E-2</v>
      </c>
      <c r="AA12" s="28">
        <v>-4.7071233273259655E-3</v>
      </c>
      <c r="AB12" s="29">
        <v>-1.2822619129414292E-2</v>
      </c>
      <c r="AC12" s="28">
        <v>4.9346870622881984E-4</v>
      </c>
      <c r="AD12" s="29">
        <v>1.3442522815418911E-3</v>
      </c>
      <c r="AE12" s="28">
        <v>4.9346870622881984E-4</v>
      </c>
      <c r="AF12" s="29">
        <v>1.3442522815418911E-3</v>
      </c>
      <c r="AG12" s="28">
        <v>8.6680924350134023E-5</v>
      </c>
      <c r="AH12" s="29">
        <v>2.3612648350956889E-4</v>
      </c>
      <c r="AI12" s="28">
        <v>-1.4444026478437834E-3</v>
      </c>
      <c r="AJ12" s="29">
        <v>-3.9346802144102355E-3</v>
      </c>
      <c r="AK12" s="28">
        <v>-1.4444026478437834E-3</v>
      </c>
      <c r="AL12" s="29">
        <v>-3.9346802144102355E-3</v>
      </c>
      <c r="AM12" s="28">
        <v>-1.6407575718824711E-3</v>
      </c>
      <c r="AN12" s="29">
        <v>-4.4695683467259606E-3</v>
      </c>
      <c r="AO12" s="28">
        <v>2.9288901092892127E-2</v>
      </c>
      <c r="AP12" s="29">
        <v>7.9785549967009484E-2</v>
      </c>
      <c r="AQ12" s="28">
        <v>7.7820696478842516E-2</v>
      </c>
      <c r="AR12" s="29">
        <v>0.2119904412831306</v>
      </c>
      <c r="AS12" s="28">
        <v>7.7820696478842516E-2</v>
      </c>
      <c r="AT12" s="29">
        <v>0.2119904412831306</v>
      </c>
    </row>
    <row r="13" spans="2:46" x14ac:dyDescent="0.25">
      <c r="B13" s="10" t="s">
        <v>47</v>
      </c>
      <c r="C13" s="28">
        <v>-6.7707533835335686E-3</v>
      </c>
      <c r="D13" s="29">
        <v>-1.7328089200807195E-2</v>
      </c>
      <c r="E13" s="28">
        <v>-6.7707533835335686E-3</v>
      </c>
      <c r="F13" s="29">
        <v>-1.7328089200807195E-2</v>
      </c>
      <c r="G13" s="28">
        <v>7.5745773244420668E-3</v>
      </c>
      <c r="H13" s="29">
        <v>1.9385280204644584E-2</v>
      </c>
      <c r="I13" s="28">
        <v>2.2632916059285951E-2</v>
      </c>
      <c r="J13" s="29">
        <v>5.7923419468131954E-2</v>
      </c>
      <c r="K13" s="28">
        <v>2.2632916059285951E-2</v>
      </c>
      <c r="L13" s="29">
        <v>5.7923419468131954E-2</v>
      </c>
      <c r="M13" s="28">
        <v>2.866027310818229E-2</v>
      </c>
      <c r="N13" s="29">
        <v>7.3348967360984396E-2</v>
      </c>
      <c r="O13" s="28">
        <v>2.870187386798155E-2</v>
      </c>
      <c r="P13" s="29">
        <v>7.3455434342690751E-2</v>
      </c>
      <c r="Q13" s="28">
        <v>2.848108579752243E-2</v>
      </c>
      <c r="R13" s="29">
        <v>7.2890381214527178E-2</v>
      </c>
      <c r="S13" s="28">
        <v>2.8558410152848126E-2</v>
      </c>
      <c r="T13" s="29">
        <v>7.3088274011765542E-2</v>
      </c>
      <c r="U13" s="28">
        <v>2.8558410152848126E-2</v>
      </c>
      <c r="V13" s="29">
        <v>7.3088274011765542E-2</v>
      </c>
      <c r="W13" s="28">
        <v>3.065810468758124E-2</v>
      </c>
      <c r="X13" s="29">
        <v>7.846192922135975E-2</v>
      </c>
      <c r="Y13" s="28">
        <v>3.065810468758124E-2</v>
      </c>
      <c r="Z13" s="29">
        <v>7.846192922135975E-2</v>
      </c>
      <c r="AA13" s="28">
        <v>3.034756601426199E-2</v>
      </c>
      <c r="AB13" s="29">
        <v>7.7667181351106063E-2</v>
      </c>
      <c r="AC13" s="28">
        <v>3.848883935381401E-2</v>
      </c>
      <c r="AD13" s="29">
        <v>9.8502781563484021E-2</v>
      </c>
      <c r="AE13" s="28">
        <v>3.848883935381401E-2</v>
      </c>
      <c r="AF13" s="29">
        <v>9.8502781563484021E-2</v>
      </c>
      <c r="AG13" s="28">
        <v>3.8109897341096807E-2</v>
      </c>
      <c r="AH13" s="29">
        <v>9.753297205686895E-2</v>
      </c>
      <c r="AI13" s="28">
        <v>3.6448281753193985E-2</v>
      </c>
      <c r="AJ13" s="29">
        <v>9.3280472889692767E-2</v>
      </c>
      <c r="AK13" s="28">
        <v>3.6448281753193985E-2</v>
      </c>
      <c r="AL13" s="29">
        <v>9.3280472889692767E-2</v>
      </c>
      <c r="AM13" s="28">
        <v>3.6669069823653276E-2</v>
      </c>
      <c r="AN13" s="29">
        <v>9.3845526017856784E-2</v>
      </c>
      <c r="AO13" s="28">
        <v>6.5790709828337082E-2</v>
      </c>
      <c r="AP13" s="29">
        <v>0.16837524923923342</v>
      </c>
      <c r="AQ13" s="28">
        <v>0.11806899760636676</v>
      </c>
      <c r="AR13" s="29">
        <v>0.30216875530404863</v>
      </c>
      <c r="AS13" s="28">
        <v>0.11806899760636676</v>
      </c>
      <c r="AT13" s="29">
        <v>0.30216875530404863</v>
      </c>
    </row>
    <row r="14" spans="2:46" x14ac:dyDescent="0.25">
      <c r="B14" s="10" t="s">
        <v>38</v>
      </c>
      <c r="C14" s="28">
        <v>0</v>
      </c>
      <c r="D14" s="29">
        <v>0</v>
      </c>
      <c r="E14" s="28">
        <v>0</v>
      </c>
      <c r="F14" s="29">
        <v>0</v>
      </c>
      <c r="G14" s="28">
        <v>2.7328936070140687E-2</v>
      </c>
      <c r="H14" s="29">
        <v>1.3935463813835369E-2</v>
      </c>
      <c r="I14" s="28">
        <v>6.2449973747336671E-2</v>
      </c>
      <c r="J14" s="29">
        <v>3.1844245494863088E-2</v>
      </c>
      <c r="K14" s="28">
        <v>6.2449973747336671E-2</v>
      </c>
      <c r="L14" s="29">
        <v>3.1844245494863088E-2</v>
      </c>
      <c r="M14" s="28">
        <v>8.9130694724889922E-2</v>
      </c>
      <c r="N14" s="29">
        <v>4.5449174012953675E-2</v>
      </c>
      <c r="O14" s="28">
        <v>0.12510138540934138</v>
      </c>
      <c r="P14" s="29">
        <v>6.3791207420522689E-2</v>
      </c>
      <c r="Q14" s="28">
        <v>0.12510138540934138</v>
      </c>
      <c r="R14" s="29">
        <v>6.3791207420522689E-2</v>
      </c>
      <c r="S14" s="28">
        <v>0.12475810089437499</v>
      </c>
      <c r="T14" s="29">
        <v>6.3616161128055015E-2</v>
      </c>
      <c r="U14" s="28">
        <v>0.12475810089437499</v>
      </c>
      <c r="V14" s="29">
        <v>6.3616161128055015E-2</v>
      </c>
      <c r="W14" s="28">
        <v>0.13947615607004252</v>
      </c>
      <c r="X14" s="29">
        <v>7.1121134054338842E-2</v>
      </c>
      <c r="Y14" s="28">
        <v>0.13947615607004252</v>
      </c>
      <c r="Z14" s="29">
        <v>7.1121134054338842E-2</v>
      </c>
      <c r="AA14" s="28">
        <v>0.13912434655253694</v>
      </c>
      <c r="AB14" s="29">
        <v>7.0941740726037317E-2</v>
      </c>
      <c r="AC14" s="28">
        <v>9.6854563034010063E-2</v>
      </c>
      <c r="AD14" s="29">
        <v>4.9387698624681065E-2</v>
      </c>
      <c r="AE14" s="28">
        <v>9.6854563034010063E-2</v>
      </c>
      <c r="AF14" s="29">
        <v>4.9387698624681065E-2</v>
      </c>
      <c r="AG14" s="28">
        <v>9.2387593264097151E-2</v>
      </c>
      <c r="AH14" s="29">
        <v>4.7109918932623063E-2</v>
      </c>
      <c r="AI14" s="28">
        <v>7.4391302339335455E-2</v>
      </c>
      <c r="AJ14" s="29">
        <v>3.7933320900353618E-2</v>
      </c>
      <c r="AK14" s="28">
        <v>7.4391302339335455E-2</v>
      </c>
      <c r="AL14" s="29">
        <v>3.7933320900353618E-2</v>
      </c>
      <c r="AM14" s="28">
        <v>7.4391302339335455E-2</v>
      </c>
      <c r="AN14" s="29">
        <v>3.7933320900353618E-2</v>
      </c>
      <c r="AO14" s="28">
        <v>9.2490481546081055E-2</v>
      </c>
      <c r="AP14" s="29">
        <v>4.7162383321532109E-2</v>
      </c>
      <c r="AQ14" s="28">
        <v>9.2490481546081055E-2</v>
      </c>
      <c r="AR14" s="29">
        <v>4.7162383321532109E-2</v>
      </c>
      <c r="AS14" s="28">
        <v>9.2490481546081055E-2</v>
      </c>
      <c r="AT14" s="29">
        <v>4.7162383321532109E-2</v>
      </c>
    </row>
    <row r="15" spans="2:46" x14ac:dyDescent="0.25">
      <c r="B15" s="10" t="s">
        <v>48</v>
      </c>
      <c r="C15" s="28">
        <v>0</v>
      </c>
      <c r="D15" s="29">
        <v>0</v>
      </c>
      <c r="E15" s="28">
        <v>0</v>
      </c>
      <c r="F15" s="29">
        <v>0</v>
      </c>
      <c r="G15" s="28">
        <v>0</v>
      </c>
      <c r="H15" s="29">
        <v>0</v>
      </c>
      <c r="I15" s="28">
        <v>0</v>
      </c>
      <c r="J15" s="29">
        <v>0</v>
      </c>
      <c r="K15" s="28">
        <v>0</v>
      </c>
      <c r="L15" s="29">
        <v>0</v>
      </c>
      <c r="M15" s="28">
        <v>0</v>
      </c>
      <c r="N15" s="29">
        <v>0</v>
      </c>
      <c r="O15" s="28">
        <v>0</v>
      </c>
      <c r="P15" s="29">
        <v>0</v>
      </c>
      <c r="Q15" s="28">
        <v>0</v>
      </c>
      <c r="R15" s="29">
        <v>0</v>
      </c>
      <c r="S15" s="28">
        <v>0</v>
      </c>
      <c r="T15" s="29">
        <v>0</v>
      </c>
      <c r="U15" s="28">
        <v>0</v>
      </c>
      <c r="V15" s="29">
        <v>0</v>
      </c>
      <c r="W15" s="28">
        <v>0</v>
      </c>
      <c r="X15" s="29">
        <v>0</v>
      </c>
      <c r="Y15" s="28">
        <v>0</v>
      </c>
      <c r="Z15" s="29">
        <v>0</v>
      </c>
      <c r="AA15" s="28">
        <v>0</v>
      </c>
      <c r="AB15" s="29">
        <v>0</v>
      </c>
      <c r="AC15" s="28">
        <v>0</v>
      </c>
      <c r="AD15" s="29">
        <v>0</v>
      </c>
      <c r="AE15" s="28">
        <v>0</v>
      </c>
      <c r="AF15" s="29">
        <v>0</v>
      </c>
      <c r="AG15" s="28">
        <v>0</v>
      </c>
      <c r="AH15" s="29">
        <v>0</v>
      </c>
      <c r="AI15" s="28">
        <v>0</v>
      </c>
      <c r="AJ15" s="29">
        <v>0</v>
      </c>
      <c r="AK15" s="28">
        <v>0</v>
      </c>
      <c r="AL15" s="29">
        <v>0</v>
      </c>
      <c r="AM15" s="28">
        <v>0</v>
      </c>
      <c r="AN15" s="29">
        <v>0</v>
      </c>
      <c r="AO15" s="28">
        <v>0</v>
      </c>
      <c r="AP15" s="29">
        <v>0</v>
      </c>
      <c r="AQ15" s="28">
        <v>0</v>
      </c>
      <c r="AR15" s="29">
        <v>0</v>
      </c>
      <c r="AS15" s="28">
        <v>0</v>
      </c>
      <c r="AT15" s="29">
        <v>0</v>
      </c>
    </row>
    <row r="16" spans="2:46" x14ac:dyDescent="0.25">
      <c r="B16" s="10" t="s">
        <v>49</v>
      </c>
      <c r="C16" s="28">
        <v>0.11867289739549547</v>
      </c>
      <c r="D16" s="29">
        <v>0.30094431937556321</v>
      </c>
      <c r="E16" s="28">
        <v>0.11867289739549547</v>
      </c>
      <c r="F16" s="29">
        <v>0.30094431937556321</v>
      </c>
      <c r="G16" s="28">
        <v>0.10945236148537912</v>
      </c>
      <c r="H16" s="29">
        <v>0.27756182880991842</v>
      </c>
      <c r="I16" s="28">
        <v>0.14118011500388833</v>
      </c>
      <c r="J16" s="29">
        <v>0.35802069850551765</v>
      </c>
      <c r="K16" s="28">
        <v>0.14118011500388833</v>
      </c>
      <c r="L16" s="29">
        <v>0.35802069850551765</v>
      </c>
      <c r="M16" s="28">
        <v>0.14243793853075609</v>
      </c>
      <c r="N16" s="29">
        <v>0.3612104314057456</v>
      </c>
      <c r="O16" s="28">
        <v>0.14316404182279829</v>
      </c>
      <c r="P16" s="29">
        <v>0.36305176726098942</v>
      </c>
      <c r="Q16" s="28">
        <v>0.14332592895532609</v>
      </c>
      <c r="R16" s="29">
        <v>0.36346229918515638</v>
      </c>
      <c r="S16" s="28">
        <v>0.14333939549367403</v>
      </c>
      <c r="T16" s="29">
        <v>0.36349644917480362</v>
      </c>
      <c r="U16" s="28">
        <v>0.14333939549367403</v>
      </c>
      <c r="V16" s="29">
        <v>0.36349644917480362</v>
      </c>
      <c r="W16" s="28">
        <v>0.1436976267743264</v>
      </c>
      <c r="X16" s="29">
        <v>0.36440489306806834</v>
      </c>
      <c r="Y16" s="28">
        <v>0.1436976267743264</v>
      </c>
      <c r="Z16" s="29">
        <v>0.36440489306806834</v>
      </c>
      <c r="AA16" s="28">
        <v>0.14357794308326122</v>
      </c>
      <c r="AB16" s="29">
        <v>0.36410138546238535</v>
      </c>
      <c r="AC16" s="28">
        <v>0.15157810212818729</v>
      </c>
      <c r="AD16" s="29">
        <v>0.38438910465953136</v>
      </c>
      <c r="AE16" s="28">
        <v>0.15157810212818729</v>
      </c>
      <c r="AF16" s="29">
        <v>0.38438910465953136</v>
      </c>
      <c r="AG16" s="28">
        <v>0.15202533563020676</v>
      </c>
      <c r="AH16" s="29">
        <v>0.38552325057507808</v>
      </c>
      <c r="AI16" s="28">
        <v>0.15360711075396874</v>
      </c>
      <c r="AJ16" s="29">
        <v>0.38953449702201803</v>
      </c>
      <c r="AK16" s="28">
        <v>0.15360711075396874</v>
      </c>
      <c r="AL16" s="29">
        <v>0.38953449702201803</v>
      </c>
      <c r="AM16" s="28">
        <v>0.15360711075396874</v>
      </c>
      <c r="AN16" s="29">
        <v>0.38953449702201803</v>
      </c>
      <c r="AO16" s="28">
        <v>7.2043434815035404E-2</v>
      </c>
      <c r="AP16" s="29">
        <v>0.18269598983189184</v>
      </c>
      <c r="AQ16" s="28">
        <v>0.12473368963063666</v>
      </c>
      <c r="AR16" s="29">
        <v>0.31631397018978946</v>
      </c>
      <c r="AS16" s="28">
        <v>0.12473368963063666</v>
      </c>
      <c r="AT16" s="29">
        <v>0.31631397018978946</v>
      </c>
    </row>
    <row r="17" spans="2:46" x14ac:dyDescent="0.25">
      <c r="B17" s="10" t="s">
        <v>50</v>
      </c>
      <c r="C17" s="28">
        <v>7.5216912026214791E-2</v>
      </c>
      <c r="D17" s="29">
        <v>0.1958676312392118</v>
      </c>
      <c r="E17" s="28">
        <v>7.5216912026214791E-2</v>
      </c>
      <c r="F17" s="29">
        <v>0.1958676312392118</v>
      </c>
      <c r="G17" s="28">
        <v>6.6225240487891607E-2</v>
      </c>
      <c r="H17" s="29">
        <v>0.17245298475015369</v>
      </c>
      <c r="I17" s="28">
        <v>9.72043504379798E-2</v>
      </c>
      <c r="J17" s="29">
        <v>0.25312373711643144</v>
      </c>
      <c r="K17" s="28">
        <v>9.72043504379798E-2</v>
      </c>
      <c r="L17" s="29">
        <v>0.25312373711643144</v>
      </c>
      <c r="M17" s="28">
        <v>9.8711745573897419E-2</v>
      </c>
      <c r="N17" s="29">
        <v>0.25704905001030287</v>
      </c>
      <c r="O17" s="28">
        <v>9.9370568366156944E-2</v>
      </c>
      <c r="P17" s="29">
        <v>0.25876464901922391</v>
      </c>
      <c r="Q17" s="28">
        <v>9.9540252212079461E-2</v>
      </c>
      <c r="R17" s="29">
        <v>0.25920651205328227</v>
      </c>
      <c r="S17" s="28">
        <v>9.9536022467454618E-2</v>
      </c>
      <c r="T17" s="29">
        <v>0.25919549764125582</v>
      </c>
      <c r="U17" s="28">
        <v>9.9536022467454618E-2</v>
      </c>
      <c r="V17" s="29">
        <v>0.25919549764125582</v>
      </c>
      <c r="W17" s="28">
        <v>0.10000339428388658</v>
      </c>
      <c r="X17" s="29">
        <v>0.26041255120177143</v>
      </c>
      <c r="Y17" s="28">
        <v>0.10000339428388658</v>
      </c>
      <c r="Z17" s="29">
        <v>0.26041255120177143</v>
      </c>
      <c r="AA17" s="28">
        <v>9.9902778310342111E-2</v>
      </c>
      <c r="AB17" s="29">
        <v>0.26015054347143396</v>
      </c>
      <c r="AC17" s="28">
        <v>0.10896240858339651</v>
      </c>
      <c r="AD17" s="29">
        <v>0.28374215702860539</v>
      </c>
      <c r="AE17" s="28">
        <v>0.10896240858339651</v>
      </c>
      <c r="AF17" s="29">
        <v>0.28374215702860539</v>
      </c>
      <c r="AG17" s="28">
        <v>0.10940428620843985</v>
      </c>
      <c r="AH17" s="29">
        <v>0.28489282276830874</v>
      </c>
      <c r="AI17" s="28">
        <v>0.11094571767259831</v>
      </c>
      <c r="AJ17" s="29">
        <v>0.28890676752447053</v>
      </c>
      <c r="AK17" s="28">
        <v>0.11094571767259831</v>
      </c>
      <c r="AL17" s="29">
        <v>0.28890676752447053</v>
      </c>
      <c r="AM17" s="28">
        <v>0.11094571767259831</v>
      </c>
      <c r="AN17" s="29">
        <v>0.28890676752447053</v>
      </c>
      <c r="AO17" s="28">
        <v>6.0964421841720753E-2</v>
      </c>
      <c r="AP17" s="29">
        <v>0.15875361769497021</v>
      </c>
      <c r="AQ17" s="28">
        <v>0.11275808923119866</v>
      </c>
      <c r="AR17" s="29">
        <v>0.29362625034483214</v>
      </c>
      <c r="AS17" s="28">
        <v>0.11275808923119866</v>
      </c>
      <c r="AT17" s="29">
        <v>0.29362625034483214</v>
      </c>
    </row>
    <row r="18" spans="2:46" x14ac:dyDescent="0.25">
      <c r="B18" s="10" t="s">
        <v>51</v>
      </c>
      <c r="C18" s="28">
        <v>5.2365775784299816E-2</v>
      </c>
      <c r="D18" s="29">
        <v>0.13885831928891701</v>
      </c>
      <c r="E18" s="28">
        <v>5.2365775784299816E-2</v>
      </c>
      <c r="F18" s="29">
        <v>0.13885831928891701</v>
      </c>
      <c r="G18" s="28">
        <v>4.352832322552521E-2</v>
      </c>
      <c r="H18" s="29">
        <v>0.11542404774939552</v>
      </c>
      <c r="I18" s="28">
        <v>7.3983454183701336E-2</v>
      </c>
      <c r="J18" s="29">
        <v>0.19618191365012594</v>
      </c>
      <c r="K18" s="28">
        <v>7.3983454183701336E-2</v>
      </c>
      <c r="L18" s="29">
        <v>0.19618191365012594</v>
      </c>
      <c r="M18" s="28">
        <v>7.5530278469361695E-2</v>
      </c>
      <c r="N18" s="29">
        <v>0.20028362736151673</v>
      </c>
      <c r="O18" s="28">
        <v>7.6167457295800156E-2</v>
      </c>
      <c r="P18" s="29">
        <v>0.20197323435388093</v>
      </c>
      <c r="Q18" s="28">
        <v>7.632563131650745E-2</v>
      </c>
      <c r="R18" s="29">
        <v>0.20239266437934367</v>
      </c>
      <c r="S18" s="28">
        <v>7.6324471687000253E-2</v>
      </c>
      <c r="T18" s="29">
        <v>0.20238958938996454</v>
      </c>
      <c r="U18" s="28">
        <v>7.6324471687000253E-2</v>
      </c>
      <c r="V18" s="29">
        <v>0.20238958938996454</v>
      </c>
      <c r="W18" s="28">
        <v>7.6814445140370141E-2</v>
      </c>
      <c r="X18" s="29">
        <v>0.20368885191805886</v>
      </c>
      <c r="Y18" s="28">
        <v>7.6814445140370141E-2</v>
      </c>
      <c r="Z18" s="29">
        <v>0.20368885191805886</v>
      </c>
      <c r="AA18" s="28">
        <v>7.6715552964493797E-2</v>
      </c>
      <c r="AB18" s="29">
        <v>0.20342661955107211</v>
      </c>
      <c r="AC18" s="28">
        <v>8.5929502497190766E-2</v>
      </c>
      <c r="AD18" s="29">
        <v>0.22785924805624935</v>
      </c>
      <c r="AE18" s="28">
        <v>8.5929502497190766E-2</v>
      </c>
      <c r="AF18" s="29">
        <v>0.22785924805624935</v>
      </c>
      <c r="AG18" s="28">
        <v>8.6359355530210707E-2</v>
      </c>
      <c r="AH18" s="29">
        <v>0.22899908927529777</v>
      </c>
      <c r="AI18" s="28">
        <v>8.7875945145525311E-2</v>
      </c>
      <c r="AJ18" s="29">
        <v>0.23302062971615856</v>
      </c>
      <c r="AK18" s="28">
        <v>8.7875945145525311E-2</v>
      </c>
      <c r="AL18" s="29">
        <v>0.23302062971615856</v>
      </c>
      <c r="AM18" s="28">
        <v>8.7875945145525311E-2</v>
      </c>
      <c r="AN18" s="29">
        <v>0.23302062971615856</v>
      </c>
      <c r="AO18" s="28">
        <v>7.0339031000081334E-2</v>
      </c>
      <c r="AP18" s="29">
        <v>0.18651799727582175</v>
      </c>
      <c r="AQ18" s="28">
        <v>0.12278692033157776</v>
      </c>
      <c r="AR18" s="29">
        <v>0.32559405704473354</v>
      </c>
      <c r="AS18" s="28">
        <v>0.12278692033157776</v>
      </c>
      <c r="AT18" s="29">
        <v>0.32559405704473354</v>
      </c>
    </row>
    <row r="19" spans="2:46" x14ac:dyDescent="0.25">
      <c r="B19" s="10" t="s">
        <v>52</v>
      </c>
      <c r="C19" s="28">
        <v>-1.0421305659819023E-2</v>
      </c>
      <c r="D19" s="29">
        <v>-2.926575649195895E-2</v>
      </c>
      <c r="E19" s="28">
        <v>-1.0421305659819023E-2</v>
      </c>
      <c r="F19" s="29">
        <v>-2.926575649195895E-2</v>
      </c>
      <c r="G19" s="28">
        <v>-1.8774252768765272E-2</v>
      </c>
      <c r="H19" s="29">
        <v>-5.2723020299426882E-2</v>
      </c>
      <c r="I19" s="28">
        <v>1.0007864438462443E-2</v>
      </c>
      <c r="J19" s="29">
        <v>2.8104705228045646E-2</v>
      </c>
      <c r="K19" s="28">
        <v>1.0007864438462443E-2</v>
      </c>
      <c r="L19" s="29">
        <v>2.8104705228045646E-2</v>
      </c>
      <c r="M19" s="28">
        <v>1.155224611851785E-2</v>
      </c>
      <c r="N19" s="29">
        <v>3.2441733586537236E-2</v>
      </c>
      <c r="O19" s="28">
        <v>1.2137767614696581E-2</v>
      </c>
      <c r="P19" s="29">
        <v>3.4086031344163104E-2</v>
      </c>
      <c r="Q19" s="28">
        <v>1.2288301916170722E-2</v>
      </c>
      <c r="R19" s="29">
        <v>3.4508771100047575E-2</v>
      </c>
      <c r="S19" s="28">
        <v>1.2285864294778385E-2</v>
      </c>
      <c r="T19" s="29">
        <v>3.4501925620563867E-2</v>
      </c>
      <c r="U19" s="28">
        <v>1.2285864294778385E-2</v>
      </c>
      <c r="V19" s="29">
        <v>3.4501925620563867E-2</v>
      </c>
      <c r="W19" s="28">
        <v>1.2783914868209217E-2</v>
      </c>
      <c r="X19" s="29">
        <v>3.590058211126701E-2</v>
      </c>
      <c r="Y19" s="28">
        <v>1.2783914868209217E-2</v>
      </c>
      <c r="Z19" s="29">
        <v>3.590058211126701E-2</v>
      </c>
      <c r="AA19" s="28">
        <v>1.2688747462538324E-2</v>
      </c>
      <c r="AB19" s="29">
        <v>3.5633327103953061E-2</v>
      </c>
      <c r="AC19" s="28">
        <v>2.1762770519323755E-2</v>
      </c>
      <c r="AD19" s="29">
        <v>6.1115561082196734E-2</v>
      </c>
      <c r="AE19" s="28">
        <v>2.1762770519323755E-2</v>
      </c>
      <c r="AF19" s="29">
        <v>6.1115561082196734E-2</v>
      </c>
      <c r="AG19" s="28">
        <v>2.2171932969521514E-2</v>
      </c>
      <c r="AH19" s="29">
        <v>6.2264596435733122E-2</v>
      </c>
      <c r="AI19" s="28">
        <v>2.3603222979351912E-2</v>
      </c>
      <c r="AJ19" s="29">
        <v>6.6284033756200067E-2</v>
      </c>
      <c r="AK19" s="28">
        <v>2.3603222979351912E-2</v>
      </c>
      <c r="AL19" s="29">
        <v>6.6284033756200067E-2</v>
      </c>
      <c r="AM19" s="28">
        <v>2.3603222979351912E-2</v>
      </c>
      <c r="AN19" s="29">
        <v>6.6284033756200067E-2</v>
      </c>
      <c r="AO19" s="28">
        <v>6.6278575159847197E-2</v>
      </c>
      <c r="AP19" s="29">
        <v>0.1861276028723422</v>
      </c>
      <c r="AQ19" s="28">
        <v>0.12263954102609056</v>
      </c>
      <c r="AR19" s="29">
        <v>0.34440396060866574</v>
      </c>
      <c r="AS19" s="28">
        <v>0.12263954102609056</v>
      </c>
      <c r="AT19" s="29">
        <v>0.34440396060866574</v>
      </c>
    </row>
    <row r="20" spans="2:46" x14ac:dyDescent="0.25">
      <c r="B20" s="10" t="s">
        <v>53</v>
      </c>
      <c r="C20" s="28">
        <v>-1</v>
      </c>
      <c r="D20" s="29">
        <v>-150.89289857721462</v>
      </c>
      <c r="E20" s="28">
        <v>-1</v>
      </c>
      <c r="F20" s="29">
        <v>-150.89289857721462</v>
      </c>
      <c r="G20" s="28">
        <v>-1</v>
      </c>
      <c r="H20" s="29">
        <v>-150.89289857721462</v>
      </c>
      <c r="I20" s="28">
        <v>-1</v>
      </c>
      <c r="J20" s="29">
        <v>-150.89289857721462</v>
      </c>
      <c r="K20" s="28">
        <v>-1</v>
      </c>
      <c r="L20" s="29">
        <v>-150.89289857721462</v>
      </c>
      <c r="M20" s="28">
        <v>-1</v>
      </c>
      <c r="N20" s="29">
        <v>-150.89289857721462</v>
      </c>
      <c r="O20" s="28">
        <v>-1</v>
      </c>
      <c r="P20" s="29">
        <v>-150.89289857721462</v>
      </c>
      <c r="Q20" s="28">
        <v>-1</v>
      </c>
      <c r="R20" s="29">
        <v>-150.89289857721462</v>
      </c>
      <c r="S20" s="28">
        <v>-1</v>
      </c>
      <c r="T20" s="29">
        <v>-150.89289857721462</v>
      </c>
      <c r="U20" s="28">
        <v>-1</v>
      </c>
      <c r="V20" s="29">
        <v>-150.89289857721462</v>
      </c>
      <c r="W20" s="28">
        <v>-1</v>
      </c>
      <c r="X20" s="29">
        <v>-150.89289857721462</v>
      </c>
      <c r="Y20" s="28">
        <v>-1</v>
      </c>
      <c r="Z20" s="29">
        <v>-150.89289857721462</v>
      </c>
      <c r="AA20" s="28">
        <v>-1</v>
      </c>
      <c r="AB20" s="29">
        <v>-150.89289857721462</v>
      </c>
      <c r="AC20" s="28">
        <v>-1</v>
      </c>
      <c r="AD20" s="29">
        <v>-150.89289857721462</v>
      </c>
      <c r="AE20" s="28">
        <v>-1</v>
      </c>
      <c r="AF20" s="29">
        <v>-150.89289857721462</v>
      </c>
      <c r="AG20" s="28">
        <v>-1</v>
      </c>
      <c r="AH20" s="29">
        <v>-150.89289857721462</v>
      </c>
      <c r="AI20" s="28">
        <v>-1</v>
      </c>
      <c r="AJ20" s="29">
        <v>-150.89289857721462</v>
      </c>
      <c r="AK20" s="28">
        <v>-1</v>
      </c>
      <c r="AL20" s="29">
        <v>-150.89289857721462</v>
      </c>
      <c r="AM20" s="28">
        <v>-1</v>
      </c>
      <c r="AN20" s="29">
        <v>-150.89289857721462</v>
      </c>
      <c r="AO20" s="28">
        <v>-6.583466725859434E-2</v>
      </c>
      <c r="AP20" s="29">
        <v>-9.9339837695157485</v>
      </c>
      <c r="AQ20" s="28">
        <v>-6.5852398447169738E-2</v>
      </c>
      <c r="AR20" s="29">
        <v>-9.9366592799551086</v>
      </c>
      <c r="AS20" s="28">
        <v>-6.5852398447169738E-2</v>
      </c>
      <c r="AT20" s="29">
        <v>-9.9366592799551086</v>
      </c>
    </row>
    <row r="21" spans="2:46" x14ac:dyDescent="0.25">
      <c r="B21" s="10" t="s">
        <v>54</v>
      </c>
      <c r="C21" s="28">
        <v>-0.11303052340527626</v>
      </c>
      <c r="D21" s="29">
        <v>-0.16963433979783282</v>
      </c>
      <c r="E21" s="28">
        <v>-0.11303052340527626</v>
      </c>
      <c r="F21" s="29">
        <v>-0.16963433979783282</v>
      </c>
      <c r="G21" s="28">
        <v>-0.11652680885812043</v>
      </c>
      <c r="H21" s="29">
        <v>-0.17488150717059137</v>
      </c>
      <c r="I21" s="28">
        <v>-0.11068022552592727</v>
      </c>
      <c r="J21" s="29">
        <v>-0.16610705161867356</v>
      </c>
      <c r="K21" s="28">
        <v>-0.11068022552592727</v>
      </c>
      <c r="L21" s="29">
        <v>-0.16610705161867356</v>
      </c>
      <c r="M21" s="28">
        <v>-0.10854976837926593</v>
      </c>
      <c r="N21" s="29">
        <v>-0.16290969677456957</v>
      </c>
      <c r="O21" s="28">
        <v>-0.10827534987364397</v>
      </c>
      <c r="P21" s="29">
        <v>-0.16249785402070938</v>
      </c>
      <c r="Q21" s="28">
        <v>-0.10757664562739216</v>
      </c>
      <c r="R21" s="29">
        <v>-0.16144925024576362</v>
      </c>
      <c r="S21" s="28">
        <v>-0.1082513945603958</v>
      </c>
      <c r="T21" s="29">
        <v>-0.16246190228285062</v>
      </c>
      <c r="U21" s="28">
        <v>-0.1082513945603958</v>
      </c>
      <c r="V21" s="29">
        <v>-0.16246190228285062</v>
      </c>
      <c r="W21" s="28">
        <v>-0.10280647495860927</v>
      </c>
      <c r="X21" s="29">
        <v>-0.15429025701328425</v>
      </c>
      <c r="Y21" s="28">
        <v>-0.10280647495860927</v>
      </c>
      <c r="Z21" s="29">
        <v>-0.15429025701328425</v>
      </c>
      <c r="AA21" s="28">
        <v>-0.1028448798484785</v>
      </c>
      <c r="AB21" s="29">
        <v>-0.15434789443671382</v>
      </c>
      <c r="AC21" s="28">
        <v>-0.11971666778434827</v>
      </c>
      <c r="AD21" s="29">
        <v>-0.17966879468105179</v>
      </c>
      <c r="AE21" s="28">
        <v>-0.11971666778434827</v>
      </c>
      <c r="AF21" s="29">
        <v>-0.17966879468105179</v>
      </c>
      <c r="AG21" s="28">
        <v>-0.12061541288740554</v>
      </c>
      <c r="AH21" s="29">
        <v>-0.18101761646485448</v>
      </c>
      <c r="AI21" s="28">
        <v>-0.12880663734116532</v>
      </c>
      <c r="AJ21" s="29">
        <v>-0.19331087062742469</v>
      </c>
      <c r="AK21" s="28">
        <v>-0.12880663734116532</v>
      </c>
      <c r="AL21" s="29">
        <v>-0.19331087062742469</v>
      </c>
      <c r="AM21" s="28">
        <v>-0.12880663734116532</v>
      </c>
      <c r="AN21" s="29">
        <v>-0.19331087062742469</v>
      </c>
      <c r="AO21" s="28">
        <v>4.0859216351061406E-2</v>
      </c>
      <c r="AP21" s="29">
        <v>6.1320836014509439E-2</v>
      </c>
      <c r="AQ21" s="28">
        <v>8.736990975009952E-2</v>
      </c>
      <c r="AR21" s="29">
        <v>0.13112331529699461</v>
      </c>
      <c r="AS21" s="28">
        <v>8.736990975009952E-2</v>
      </c>
      <c r="AT21" s="29">
        <v>0.13112331529699461</v>
      </c>
    </row>
    <row r="22" spans="2:46" x14ac:dyDescent="0.25">
      <c r="B22" s="10" t="s">
        <v>55</v>
      </c>
      <c r="C22" s="28">
        <v>-0.12823439430080411</v>
      </c>
      <c r="D22" s="29">
        <v>-0.19477619296927196</v>
      </c>
      <c r="E22" s="28">
        <v>-0.12823439430080411</v>
      </c>
      <c r="F22" s="29">
        <v>-0.19477619296927196</v>
      </c>
      <c r="G22" s="28">
        <v>-0.13169298125333612</v>
      </c>
      <c r="H22" s="29">
        <v>-0.20002946689270296</v>
      </c>
      <c r="I22" s="28">
        <v>-0.12588967028172207</v>
      </c>
      <c r="J22" s="29">
        <v>-0.19121477389375374</v>
      </c>
      <c r="K22" s="28">
        <v>-0.12588967028172207</v>
      </c>
      <c r="L22" s="29">
        <v>-0.19121477389375374</v>
      </c>
      <c r="M22" s="28">
        <v>-0.12369266714637421</v>
      </c>
      <c r="N22" s="29">
        <v>-0.18787772918762902</v>
      </c>
      <c r="O22" s="28">
        <v>-0.1234372435891239</v>
      </c>
      <c r="P22" s="29">
        <v>-0.18748976441150833</v>
      </c>
      <c r="Q22" s="28">
        <v>-0.12274295928454425</v>
      </c>
      <c r="R22" s="29">
        <v>-0.18643521072159008</v>
      </c>
      <c r="S22" s="28">
        <v>-0.12341530365301165</v>
      </c>
      <c r="T22" s="29">
        <v>-0.18745643967633696</v>
      </c>
      <c r="U22" s="28">
        <v>-0.12341530365301165</v>
      </c>
      <c r="V22" s="29">
        <v>-0.18745643967633696</v>
      </c>
      <c r="W22" s="28">
        <v>-0.1179967701434816</v>
      </c>
      <c r="X22" s="29">
        <v>-0.17922618807950719</v>
      </c>
      <c r="Y22" s="28">
        <v>-0.1179967701434816</v>
      </c>
      <c r="Z22" s="29">
        <v>-0.17922618807950719</v>
      </c>
      <c r="AA22" s="28">
        <v>-0.1180295281704756</v>
      </c>
      <c r="AB22" s="29">
        <v>-0.1792759444948735</v>
      </c>
      <c r="AC22" s="28">
        <v>-0.13428692041214901</v>
      </c>
      <c r="AD22" s="29">
        <v>-0.20396942073193847</v>
      </c>
      <c r="AE22" s="28">
        <v>-0.13428692041214901</v>
      </c>
      <c r="AF22" s="29">
        <v>-0.20396942073193847</v>
      </c>
      <c r="AG22" s="28">
        <v>-0.13517287596229416</v>
      </c>
      <c r="AH22" s="29">
        <v>-0.20531510532879071</v>
      </c>
      <c r="AI22" s="28">
        <v>-0.14326602260167207</v>
      </c>
      <c r="AJ22" s="29">
        <v>-0.21760784707062308</v>
      </c>
      <c r="AK22" s="28">
        <v>-0.14326602260167207</v>
      </c>
      <c r="AL22" s="29">
        <v>-0.21760784707062308</v>
      </c>
      <c r="AM22" s="28">
        <v>-0.14326602260167207</v>
      </c>
      <c r="AN22" s="29">
        <v>-0.21760784707062308</v>
      </c>
      <c r="AO22" s="28">
        <v>3.2142481207241114E-2</v>
      </c>
      <c r="AP22" s="29">
        <v>4.8821458207593649E-2</v>
      </c>
      <c r="AQ22" s="28">
        <v>7.7898859462633196E-2</v>
      </c>
      <c r="AR22" s="29">
        <v>0.11832116777647461</v>
      </c>
      <c r="AS22" s="28">
        <v>7.7898859462633196E-2</v>
      </c>
      <c r="AT22" s="29">
        <v>0.11832116777647461</v>
      </c>
    </row>
    <row r="23" spans="2:46" x14ac:dyDescent="0.25">
      <c r="B23" s="10" t="s">
        <v>56</v>
      </c>
      <c r="C23" s="28">
        <v>-0.13955402019667854</v>
      </c>
      <c r="D23" s="29">
        <v>-0.21447035531268122</v>
      </c>
      <c r="E23" s="28">
        <v>-0.13955402019667854</v>
      </c>
      <c r="F23" s="29">
        <v>-0.21447035531268122</v>
      </c>
      <c r="G23" s="28">
        <v>-0.1429747055200577</v>
      </c>
      <c r="H23" s="29">
        <v>-0.21972735611913641</v>
      </c>
      <c r="I23" s="28">
        <v>-0.13722829586409743</v>
      </c>
      <c r="J23" s="29">
        <v>-0.21089611987850998</v>
      </c>
      <c r="K23" s="28">
        <v>-0.13722829586409743</v>
      </c>
      <c r="L23" s="29">
        <v>-0.21089611987850998</v>
      </c>
      <c r="M23" s="28">
        <v>-0.13503511180419706</v>
      </c>
      <c r="N23" s="29">
        <v>-0.20752557588464993</v>
      </c>
      <c r="O23" s="28">
        <v>-0.13478587826424068</v>
      </c>
      <c r="P23" s="29">
        <v>-0.2071425471062962</v>
      </c>
      <c r="Q23" s="28">
        <v>-0.13410246125335279</v>
      </c>
      <c r="R23" s="29">
        <v>-0.20609225354294858</v>
      </c>
      <c r="S23" s="28">
        <v>-0.13476598510506801</v>
      </c>
      <c r="T23" s="29">
        <v>-0.20711197476656684</v>
      </c>
      <c r="U23" s="28">
        <v>-0.13476598510506801</v>
      </c>
      <c r="V23" s="29">
        <v>-0.20711197476656684</v>
      </c>
      <c r="W23" s="28">
        <v>-0.1294004725085299</v>
      </c>
      <c r="X23" s="29">
        <v>-0.19886611132678622</v>
      </c>
      <c r="Y23" s="28">
        <v>-0.1294004725085299</v>
      </c>
      <c r="Z23" s="29">
        <v>-0.19886611132678622</v>
      </c>
      <c r="AA23" s="28">
        <v>-0.12943287633929382</v>
      </c>
      <c r="AB23" s="29">
        <v>-0.19891591040163648</v>
      </c>
      <c r="AC23" s="28">
        <v>-0.14539678597154293</v>
      </c>
      <c r="AD23" s="29">
        <v>-0.22344967421713058</v>
      </c>
      <c r="AE23" s="28">
        <v>-0.14539678597154293</v>
      </c>
      <c r="AF23" s="29">
        <v>-0.22344967421713058</v>
      </c>
      <c r="AG23" s="28">
        <v>-0.14627374897050391</v>
      </c>
      <c r="AH23" s="29">
        <v>-0.22479741443785772</v>
      </c>
      <c r="AI23" s="28">
        <v>-0.15427159196650453</v>
      </c>
      <c r="AJ23" s="29">
        <v>-0.23708871372590301</v>
      </c>
      <c r="AK23" s="28">
        <v>-0.15427159196650453</v>
      </c>
      <c r="AL23" s="29">
        <v>-0.23708871372590301</v>
      </c>
      <c r="AM23" s="28">
        <v>-0.15427159196650453</v>
      </c>
      <c r="AN23" s="29">
        <v>-0.23708871372590301</v>
      </c>
      <c r="AO23" s="28">
        <v>3.9250997721488906E-2</v>
      </c>
      <c r="AP23" s="29">
        <v>6.0321984388847616E-2</v>
      </c>
      <c r="AQ23" s="28">
        <v>8.4499354432028231E-2</v>
      </c>
      <c r="AR23" s="29">
        <v>0.12986087067351004</v>
      </c>
      <c r="AS23" s="28">
        <v>8.4499354432028231E-2</v>
      </c>
      <c r="AT23" s="29">
        <v>0.12986087067351004</v>
      </c>
    </row>
    <row r="24" spans="2:46" x14ac:dyDescent="0.25">
      <c r="B24" s="10" t="s">
        <v>57</v>
      </c>
      <c r="C24" s="28">
        <v>-0.31962305682550857</v>
      </c>
      <c r="D24" s="29">
        <v>-0.62017653939710882</v>
      </c>
      <c r="E24" s="28">
        <v>-0.31962305682550857</v>
      </c>
      <c r="F24" s="29">
        <v>-0.62017653939710882</v>
      </c>
      <c r="G24" s="28">
        <v>-0.32233463029074705</v>
      </c>
      <c r="H24" s="29">
        <v>-0.62543790653593412</v>
      </c>
      <c r="I24" s="28">
        <v>-0.31777640070591456</v>
      </c>
      <c r="J24" s="29">
        <v>-0.61659340364626236</v>
      </c>
      <c r="K24" s="28">
        <v>-0.31777640070591456</v>
      </c>
      <c r="L24" s="29">
        <v>-0.61659340364626236</v>
      </c>
      <c r="M24" s="28">
        <v>-0.31601627823948458</v>
      </c>
      <c r="N24" s="29">
        <v>-0.61317817237043615</v>
      </c>
      <c r="O24" s="28">
        <v>-0.31582330954477372</v>
      </c>
      <c r="P24" s="29">
        <v>-0.61280374801417614</v>
      </c>
      <c r="Q24" s="28">
        <v>-0.31528169129358458</v>
      </c>
      <c r="R24" s="29">
        <v>-0.6117528259185272</v>
      </c>
      <c r="S24" s="28">
        <v>-0.31580759844164052</v>
      </c>
      <c r="T24" s="29">
        <v>-0.61277326317472802</v>
      </c>
      <c r="U24" s="28">
        <v>-0.31580759844164052</v>
      </c>
      <c r="V24" s="29">
        <v>-0.61277326317472802</v>
      </c>
      <c r="W24" s="28">
        <v>-0.31154816438109634</v>
      </c>
      <c r="X24" s="29">
        <v>-0.60450852438618496</v>
      </c>
      <c r="Y24" s="28">
        <v>-0.31154816438109634</v>
      </c>
      <c r="Z24" s="29">
        <v>-0.60450852438618496</v>
      </c>
      <c r="AA24" s="28">
        <v>-0.31157432112003991</v>
      </c>
      <c r="AB24" s="29">
        <v>-0.60455927728242798</v>
      </c>
      <c r="AC24" s="28">
        <v>-0.32411566593057739</v>
      </c>
      <c r="AD24" s="29">
        <v>-0.62889371642218994</v>
      </c>
      <c r="AE24" s="28">
        <v>-0.32411566593057739</v>
      </c>
      <c r="AF24" s="29">
        <v>-0.62889371642218994</v>
      </c>
      <c r="AG24" s="28">
        <v>-0.32480935677168915</v>
      </c>
      <c r="AH24" s="29">
        <v>-0.6302397106365154</v>
      </c>
      <c r="AI24" s="28">
        <v>-0.33114418251250266</v>
      </c>
      <c r="AJ24" s="29">
        <v>-0.64253140931633324</v>
      </c>
      <c r="AK24" s="28">
        <v>-0.33114418251250266</v>
      </c>
      <c r="AL24" s="29">
        <v>-0.64253140931633324</v>
      </c>
      <c r="AM24" s="28">
        <v>-0.33114418251250266</v>
      </c>
      <c r="AN24" s="29">
        <v>-0.64253140931633324</v>
      </c>
      <c r="AO24" s="28">
        <v>3.2675957331147691E-2</v>
      </c>
      <c r="AP24" s="29">
        <v>6.3402378853356423E-2</v>
      </c>
      <c r="AQ24" s="28">
        <v>8.2267984857371898E-2</v>
      </c>
      <c r="AR24" s="29">
        <v>0.15962763969143912</v>
      </c>
      <c r="AS24" s="28">
        <v>8.2267984857371898E-2</v>
      </c>
      <c r="AT24" s="29">
        <v>0.15962763969143912</v>
      </c>
    </row>
    <row r="25" spans="2:46" x14ac:dyDescent="0.25">
      <c r="B25" s="10" t="s">
        <v>58</v>
      </c>
      <c r="C25" s="28">
        <v>-1</v>
      </c>
      <c r="D25" s="29">
        <v>-3.5006881008481834</v>
      </c>
      <c r="E25" s="28">
        <v>-1</v>
      </c>
      <c r="F25" s="29">
        <v>-3.5006881008481834</v>
      </c>
      <c r="G25" s="28">
        <v>-1</v>
      </c>
      <c r="H25" s="29">
        <v>-3.5006881008481834</v>
      </c>
      <c r="I25" s="28">
        <v>-1</v>
      </c>
      <c r="J25" s="29">
        <v>-3.5006881008481834</v>
      </c>
      <c r="K25" s="28">
        <v>-1</v>
      </c>
      <c r="L25" s="29">
        <v>-3.5006881008481834</v>
      </c>
      <c r="M25" s="28">
        <v>-1</v>
      </c>
      <c r="N25" s="29">
        <v>-3.5006881008481834</v>
      </c>
      <c r="O25" s="28">
        <v>-1</v>
      </c>
      <c r="P25" s="29">
        <v>-3.5006881008481834</v>
      </c>
      <c r="Q25" s="28">
        <v>-1</v>
      </c>
      <c r="R25" s="29">
        <v>-3.5006881008481834</v>
      </c>
      <c r="S25" s="28">
        <v>-1</v>
      </c>
      <c r="T25" s="29">
        <v>-3.5006881008481834</v>
      </c>
      <c r="U25" s="28">
        <v>-1</v>
      </c>
      <c r="V25" s="29">
        <v>-3.5006881008481834</v>
      </c>
      <c r="W25" s="28">
        <v>-1</v>
      </c>
      <c r="X25" s="29">
        <v>-3.5006881008481834</v>
      </c>
      <c r="Y25" s="28">
        <v>-1</v>
      </c>
      <c r="Z25" s="29">
        <v>-3.5006881008481834</v>
      </c>
      <c r="AA25" s="28">
        <v>-1</v>
      </c>
      <c r="AB25" s="29">
        <v>-3.5006881008481834</v>
      </c>
      <c r="AC25" s="28">
        <v>-1</v>
      </c>
      <c r="AD25" s="29">
        <v>-3.5006881008481834</v>
      </c>
      <c r="AE25" s="28">
        <v>-1</v>
      </c>
      <c r="AF25" s="29">
        <v>-3.5006881008481834</v>
      </c>
      <c r="AG25" s="28">
        <v>-1</v>
      </c>
      <c r="AH25" s="29">
        <v>-3.5006881008481834</v>
      </c>
      <c r="AI25" s="28">
        <v>-1</v>
      </c>
      <c r="AJ25" s="29">
        <v>-3.5006881008481834</v>
      </c>
      <c r="AK25" s="28">
        <v>-1</v>
      </c>
      <c r="AL25" s="29">
        <v>-3.5006881008481834</v>
      </c>
      <c r="AM25" s="28">
        <v>-1</v>
      </c>
      <c r="AN25" s="29">
        <v>-3.5006881008481834</v>
      </c>
      <c r="AO25" s="28">
        <v>-5.3814756551494647E-2</v>
      </c>
      <c r="AP25" s="29">
        <v>-0.18838867790985914</v>
      </c>
      <c r="AQ25" s="28">
        <v>-5.3826981854959419E-2</v>
      </c>
      <c r="AR25" s="29">
        <v>-0.18843147488422751</v>
      </c>
      <c r="AS25" s="28">
        <v>-5.3826981854959419E-2</v>
      </c>
      <c r="AT25" s="29">
        <v>-0.18843147488422751</v>
      </c>
    </row>
    <row r="26" spans="2:46" x14ac:dyDescent="0.25">
      <c r="B26" s="10" t="s">
        <v>59</v>
      </c>
      <c r="C26" s="28">
        <v>-3.6065885789791772E-4</v>
      </c>
      <c r="D26" s="29">
        <v>-7.7866377825719368E-4</v>
      </c>
      <c r="E26" s="28">
        <v>-3.6065885789791772E-4</v>
      </c>
      <c r="F26" s="29">
        <v>-7.7866377825719368E-4</v>
      </c>
      <c r="G26" s="28">
        <v>1.1352134507475902E-3</v>
      </c>
      <c r="H26" s="29">
        <v>2.4509299448225441E-3</v>
      </c>
      <c r="I26" s="28">
        <v>-9.3776508280935932E-4</v>
      </c>
      <c r="J26" s="29">
        <v>-2.0246382045181477E-3</v>
      </c>
      <c r="K26" s="28">
        <v>-9.3776508280935932E-4</v>
      </c>
      <c r="L26" s="29">
        <v>-2.0246382045181477E-3</v>
      </c>
      <c r="M26" s="28">
        <v>-9.2679049831793387E-3</v>
      </c>
      <c r="N26" s="29">
        <v>-2.0009440369197051E-2</v>
      </c>
      <c r="O26" s="28">
        <v>-7.8891916398369736E-3</v>
      </c>
      <c r="P26" s="29">
        <v>-1.7032793275825409E-2</v>
      </c>
      <c r="Q26" s="28">
        <v>-7.4873572773310739E-3</v>
      </c>
      <c r="R26" s="29">
        <v>-1.6165231434238869E-2</v>
      </c>
      <c r="S26" s="28">
        <v>-7.3756910310394707E-3</v>
      </c>
      <c r="T26" s="29">
        <v>-1.592414360473704E-2</v>
      </c>
      <c r="U26" s="28">
        <v>-7.3756910310394707E-3</v>
      </c>
      <c r="V26" s="29">
        <v>-1.592414360473704E-2</v>
      </c>
      <c r="W26" s="28">
        <v>-8.2329044773134796E-3</v>
      </c>
      <c r="X26" s="29">
        <v>-1.7774870534720044E-2</v>
      </c>
      <c r="Y26" s="28">
        <v>-8.2329044773134796E-3</v>
      </c>
      <c r="Z26" s="29">
        <v>-1.7774870534720044E-2</v>
      </c>
      <c r="AA26" s="28">
        <v>-8.4103198797878184E-3</v>
      </c>
      <c r="AB26" s="29">
        <v>-1.8157911030153517E-2</v>
      </c>
      <c r="AC26" s="28">
        <v>5.7846014725769423E-3</v>
      </c>
      <c r="AD26" s="29">
        <v>1.2488975495019705E-2</v>
      </c>
      <c r="AE26" s="28">
        <v>5.7846014725769423E-3</v>
      </c>
      <c r="AF26" s="29">
        <v>1.2488975495019705E-2</v>
      </c>
      <c r="AG26" s="28">
        <v>6.6306934030208146E-3</v>
      </c>
      <c r="AH26" s="29">
        <v>1.4315691032112721E-2</v>
      </c>
      <c r="AI26" s="28">
        <v>8.9501432212382957E-3</v>
      </c>
      <c r="AJ26" s="29">
        <v>1.932339157621632E-2</v>
      </c>
      <c r="AK26" s="28">
        <v>8.9501432212382957E-3</v>
      </c>
      <c r="AL26" s="29">
        <v>1.932339157621632E-2</v>
      </c>
      <c r="AM26" s="28">
        <v>8.9501432212382957E-3</v>
      </c>
      <c r="AN26" s="29">
        <v>1.932339157621632E-2</v>
      </c>
      <c r="AO26" s="28">
        <v>3.7025130558404729E-2</v>
      </c>
      <c r="AP26" s="29">
        <v>7.9937390749552861E-2</v>
      </c>
      <c r="AQ26" s="28">
        <v>9.8574171481508349E-2</v>
      </c>
      <c r="AR26" s="29">
        <v>0.21282199264904555</v>
      </c>
      <c r="AS26" s="28">
        <v>9.8574171481508349E-2</v>
      </c>
      <c r="AT26" s="29">
        <v>0.21282199264904555</v>
      </c>
    </row>
    <row r="27" spans="2:46" x14ac:dyDescent="0.25">
      <c r="B27" s="10" t="s">
        <v>60</v>
      </c>
      <c r="C27" s="28">
        <v>9.8169934544014136E-3</v>
      </c>
      <c r="D27" s="29">
        <v>2.0189718314331362E-2</v>
      </c>
      <c r="E27" s="28">
        <v>9.8169934544014136E-3</v>
      </c>
      <c r="F27" s="29">
        <v>2.0189718314331362E-2</v>
      </c>
      <c r="G27" s="28">
        <v>1.1307079783282681E-2</v>
      </c>
      <c r="H27" s="29">
        <v>2.3254243454730705E-2</v>
      </c>
      <c r="I27" s="28">
        <v>9.3951094558355659E-3</v>
      </c>
      <c r="J27" s="29">
        <v>1.9322067833363654E-2</v>
      </c>
      <c r="K27" s="28">
        <v>9.3951094558355659E-3</v>
      </c>
      <c r="L27" s="29">
        <v>1.9322067833363654E-2</v>
      </c>
      <c r="M27" s="28">
        <v>1.4539913284467229E-3</v>
      </c>
      <c r="N27" s="29">
        <v>2.990291833153691E-3</v>
      </c>
      <c r="O27" s="28">
        <v>2.7554218889437737E-3</v>
      </c>
      <c r="P27" s="29">
        <v>5.6668257988881088E-3</v>
      </c>
      <c r="Q27" s="28">
        <v>3.177541921299576E-3</v>
      </c>
      <c r="R27" s="29">
        <v>6.5349617091019496E-3</v>
      </c>
      <c r="S27" s="28">
        <v>3.2682217705325947E-3</v>
      </c>
      <c r="T27" s="29">
        <v>6.7214547144507364E-3</v>
      </c>
      <c r="U27" s="28">
        <v>3.2682217705325947E-3</v>
      </c>
      <c r="V27" s="29">
        <v>6.7214547144507364E-3</v>
      </c>
      <c r="W27" s="28">
        <v>2.7271317433076327E-3</v>
      </c>
      <c r="X27" s="29">
        <v>5.6086440272369309E-3</v>
      </c>
      <c r="Y27" s="28">
        <v>2.7271317433076327E-3</v>
      </c>
      <c r="Z27" s="29">
        <v>5.6086440272369309E-3</v>
      </c>
      <c r="AA27" s="28">
        <v>2.5474793924981668E-3</v>
      </c>
      <c r="AB27" s="29">
        <v>5.2391693633087044E-3</v>
      </c>
      <c r="AC27" s="28">
        <v>2.1081202215830364E-2</v>
      </c>
      <c r="AD27" s="29">
        <v>4.3355792834337326E-2</v>
      </c>
      <c r="AE27" s="28">
        <v>2.1081202215830364E-2</v>
      </c>
      <c r="AF27" s="29">
        <v>4.3355792834337326E-2</v>
      </c>
      <c r="AG27" s="28">
        <v>2.1968714215712642E-2</v>
      </c>
      <c r="AH27" s="29">
        <v>4.5181058111475547E-2</v>
      </c>
      <c r="AI27" s="28">
        <v>2.440386383339949E-2</v>
      </c>
      <c r="AJ27" s="29">
        <v>5.0189209034944504E-2</v>
      </c>
      <c r="AK27" s="28">
        <v>2.440386383339949E-2</v>
      </c>
      <c r="AL27" s="29">
        <v>5.0189209034944504E-2</v>
      </c>
      <c r="AM27" s="28">
        <v>2.440386383339949E-2</v>
      </c>
      <c r="AN27" s="29">
        <v>5.0189209034944504E-2</v>
      </c>
      <c r="AO27" s="28">
        <v>5.6965384572502401E-2</v>
      </c>
      <c r="AP27" s="29">
        <v>0.11715552969740761</v>
      </c>
      <c r="AQ27" s="28">
        <v>0.12161260641500735</v>
      </c>
      <c r="AR27" s="29">
        <v>0.25010959601789384</v>
      </c>
      <c r="AS27" s="28">
        <v>0.12161260641500735</v>
      </c>
      <c r="AT27" s="29">
        <v>0.25010959601789384</v>
      </c>
    </row>
    <row r="28" spans="2:46" x14ac:dyDescent="0.25">
      <c r="B28" s="10" t="s">
        <v>61</v>
      </c>
      <c r="C28" s="28">
        <v>7.6881247901653144E-3</v>
      </c>
      <c r="D28" s="29">
        <v>1.5726302303288087E-2</v>
      </c>
      <c r="E28" s="28">
        <v>7.6881247901653144E-3</v>
      </c>
      <c r="F28" s="29">
        <v>1.5726302303288087E-2</v>
      </c>
      <c r="G28" s="28">
        <v>9.1698951050631708E-3</v>
      </c>
      <c r="H28" s="29">
        <v>1.8757310325677512E-2</v>
      </c>
      <c r="I28" s="28">
        <v>7.2988540992787402E-3</v>
      </c>
      <c r="J28" s="29">
        <v>1.4930036799049251E-2</v>
      </c>
      <c r="K28" s="28">
        <v>7.2988540992787402E-3</v>
      </c>
      <c r="L28" s="29">
        <v>1.4930036799049251E-2</v>
      </c>
      <c r="M28" s="28">
        <v>-5.3005754574631013E-4</v>
      </c>
      <c r="N28" s="29">
        <v>-1.0842494665550539E-3</v>
      </c>
      <c r="O28" s="28">
        <v>7.5022819011029841E-4</v>
      </c>
      <c r="P28" s="29">
        <v>1.5346154798652201E-3</v>
      </c>
      <c r="Q28" s="28">
        <v>1.1738433795970096E-3</v>
      </c>
      <c r="R28" s="29">
        <v>2.4011337417246814E-3</v>
      </c>
      <c r="S28" s="28">
        <v>1.2595043884075735E-3</v>
      </c>
      <c r="T28" s="29">
        <v>2.5763560432516819E-3</v>
      </c>
      <c r="U28" s="28">
        <v>1.2595043884075735E-3</v>
      </c>
      <c r="V28" s="29">
        <v>2.5763560432516819E-3</v>
      </c>
      <c r="W28" s="28">
        <v>7.8565565328313723E-4</v>
      </c>
      <c r="X28" s="29">
        <v>1.6070834757551111E-3</v>
      </c>
      <c r="Y28" s="28">
        <v>7.8565565328313723E-4</v>
      </c>
      <c r="Z28" s="29">
        <v>1.6070834757551111E-3</v>
      </c>
      <c r="AA28" s="28">
        <v>6.0629448948294577E-4</v>
      </c>
      <c r="AB28" s="29">
        <v>1.2401945450499774E-3</v>
      </c>
      <c r="AC28" s="28">
        <v>1.9936695992556066E-2</v>
      </c>
      <c r="AD28" s="29">
        <v>4.078114191236315E-2</v>
      </c>
      <c r="AE28" s="28">
        <v>1.9936695992556066E-2</v>
      </c>
      <c r="AF28" s="29">
        <v>4.078114191236315E-2</v>
      </c>
      <c r="AG28" s="28">
        <v>2.0829079598668247E-2</v>
      </c>
      <c r="AH28" s="29">
        <v>4.2606540789625225E-2</v>
      </c>
      <c r="AI28" s="28">
        <v>2.327683983750967E-2</v>
      </c>
      <c r="AJ28" s="29">
        <v>4.761351173932038E-2</v>
      </c>
      <c r="AK28" s="28">
        <v>2.327683983750967E-2</v>
      </c>
      <c r="AL28" s="29">
        <v>4.761351173932038E-2</v>
      </c>
      <c r="AM28" s="28">
        <v>2.327683983750967E-2</v>
      </c>
      <c r="AN28" s="29">
        <v>4.761351173932038E-2</v>
      </c>
      <c r="AO28" s="28">
        <v>7.4701438763342121E-2</v>
      </c>
      <c r="AP28" s="29">
        <v>0.15280415453006979</v>
      </c>
      <c r="AQ28" s="28">
        <v>0.13970507706576604</v>
      </c>
      <c r="AR28" s="29">
        <v>0.28577115164036693</v>
      </c>
      <c r="AS28" s="28">
        <v>0.13970507706576604</v>
      </c>
      <c r="AT28" s="29">
        <v>0.28577115164036693</v>
      </c>
    </row>
    <row r="29" spans="2:46" x14ac:dyDescent="0.25">
      <c r="B29" s="10" t="s">
        <v>62</v>
      </c>
      <c r="C29" s="28">
        <v>-6.149832341005643E-3</v>
      </c>
      <c r="D29" s="29">
        <v>-1.2675144530340354E-2</v>
      </c>
      <c r="E29" s="28">
        <v>-6.149832341005643E-3</v>
      </c>
      <c r="F29" s="29">
        <v>-1.2675144530340354E-2</v>
      </c>
      <c r="G29" s="28">
        <v>-4.6921711089031228E-3</v>
      </c>
      <c r="H29" s="29">
        <v>-9.6708241247287496E-3</v>
      </c>
      <c r="I29" s="28">
        <v>-6.5072946744352137E-3</v>
      </c>
      <c r="J29" s="29">
        <v>-1.3411894166612814E-2</v>
      </c>
      <c r="K29" s="28">
        <v>-6.5072946744352137E-3</v>
      </c>
      <c r="L29" s="29">
        <v>-1.3411894166612814E-2</v>
      </c>
      <c r="M29" s="28">
        <v>-1.4150178600262412E-2</v>
      </c>
      <c r="N29" s="29">
        <v>-2.9164300576546509E-2</v>
      </c>
      <c r="O29" s="28">
        <v>-1.290251887672688E-2</v>
      </c>
      <c r="P29" s="29">
        <v>-2.659280489282656E-2</v>
      </c>
      <c r="Q29" s="28">
        <v>-1.2481956089866828E-2</v>
      </c>
      <c r="R29" s="29">
        <v>-2.5726001732683468E-2</v>
      </c>
      <c r="S29" s="28">
        <v>-1.240132227935983E-2</v>
      </c>
      <c r="T29" s="29">
        <v>-2.555981099031257E-2</v>
      </c>
      <c r="U29" s="28">
        <v>-1.240132227935983E-2</v>
      </c>
      <c r="V29" s="29">
        <v>-2.555981099031257E-2</v>
      </c>
      <c r="W29" s="28">
        <v>-1.2814833790920266E-2</v>
      </c>
      <c r="X29" s="29">
        <v>-2.6412081082139327E-2</v>
      </c>
      <c r="Y29" s="28">
        <v>-1.2814833790920266E-2</v>
      </c>
      <c r="Z29" s="29">
        <v>-2.6412081082139327E-2</v>
      </c>
      <c r="AA29" s="28">
        <v>-1.2992173306300696E-2</v>
      </c>
      <c r="AB29" s="29">
        <v>-2.6777587629919442E-2</v>
      </c>
      <c r="AC29" s="28">
        <v>6.7660594028443417E-3</v>
      </c>
      <c r="AD29" s="29">
        <v>1.3945222581124295E-2</v>
      </c>
      <c r="AE29" s="28">
        <v>6.7660594028443417E-3</v>
      </c>
      <c r="AF29" s="29">
        <v>1.3945222581124295E-2</v>
      </c>
      <c r="AG29" s="28">
        <v>7.6515477309375031E-3</v>
      </c>
      <c r="AH29" s="29">
        <v>1.5770262991360084E-2</v>
      </c>
      <c r="AI29" s="28">
        <v>1.0081176556694311E-2</v>
      </c>
      <c r="AJ29" s="29">
        <v>2.0777862355688903E-2</v>
      </c>
      <c r="AK29" s="28">
        <v>1.0081176556694311E-2</v>
      </c>
      <c r="AL29" s="29">
        <v>2.0777862355688903E-2</v>
      </c>
      <c r="AM29" s="28">
        <v>1.0081176556694311E-2</v>
      </c>
      <c r="AN29" s="29">
        <v>2.0777862355688903E-2</v>
      </c>
      <c r="AO29" s="28">
        <v>5.2432613722790164E-2</v>
      </c>
      <c r="AP29" s="29">
        <v>0.10806651631923936</v>
      </c>
      <c r="AQ29" s="28">
        <v>0.11695168000905895</v>
      </c>
      <c r="AR29" s="29">
        <v>0.24104387973258712</v>
      </c>
      <c r="AS29" s="28">
        <v>0.11695168000905895</v>
      </c>
      <c r="AT29" s="29">
        <v>0.24104387973258712</v>
      </c>
    </row>
    <row r="30" spans="2:46" x14ac:dyDescent="0.25">
      <c r="B30" s="10" t="s">
        <v>39</v>
      </c>
      <c r="C30" s="28">
        <v>-2.9117173844158094E-3</v>
      </c>
      <c r="D30" s="29">
        <v>-6.7885244548224755E-3</v>
      </c>
      <c r="E30" s="28">
        <v>-2.9117173844158094E-3</v>
      </c>
      <c r="F30" s="29">
        <v>-6.7885244548224755E-3</v>
      </c>
      <c r="G30" s="28">
        <v>-9.1603891665355298E-3</v>
      </c>
      <c r="H30" s="29">
        <v>-2.1356992339142788E-2</v>
      </c>
      <c r="I30" s="28">
        <v>-9.3897373404343565E-3</v>
      </c>
      <c r="J30" s="29">
        <v>-2.189170621471126E-2</v>
      </c>
      <c r="K30" s="28">
        <v>-9.3897373404343565E-3</v>
      </c>
      <c r="L30" s="29">
        <v>-2.189170621471126E-2</v>
      </c>
      <c r="M30" s="28">
        <v>-5.7562569561957931E-3</v>
      </c>
      <c r="N30" s="29">
        <v>-1.3420427176251248E-2</v>
      </c>
      <c r="O30" s="28">
        <v>-3.1723388961000291E-3</v>
      </c>
      <c r="P30" s="29">
        <v>-7.3961505640700587E-3</v>
      </c>
      <c r="Q30" s="28">
        <v>-3.5701942349988451E-3</v>
      </c>
      <c r="R30" s="29">
        <v>-8.3237305249728166E-3</v>
      </c>
      <c r="S30" s="28">
        <v>-3.3587122574004172E-3</v>
      </c>
      <c r="T30" s="29">
        <v>-7.8306707986528501E-3</v>
      </c>
      <c r="U30" s="28">
        <v>-3.3587122574004172E-3</v>
      </c>
      <c r="V30" s="29">
        <v>-7.8306707986528501E-3</v>
      </c>
      <c r="W30" s="28">
        <v>-2.5881173486256397E-3</v>
      </c>
      <c r="X30" s="29">
        <v>-6.0340670448071343E-3</v>
      </c>
      <c r="Y30" s="28">
        <v>-2.5881173486256397E-3</v>
      </c>
      <c r="Z30" s="29">
        <v>-6.0340670448071343E-3</v>
      </c>
      <c r="AA30" s="28">
        <v>-3.0480971412914421E-3</v>
      </c>
      <c r="AB30" s="29">
        <v>-7.1064870839046002E-3</v>
      </c>
      <c r="AC30" s="28">
        <v>1.0212146027061645E-2</v>
      </c>
      <c r="AD30" s="29">
        <v>2.3809111217995227E-2</v>
      </c>
      <c r="AE30" s="28">
        <v>1.0212146027061645E-2</v>
      </c>
      <c r="AF30" s="29">
        <v>2.3809111217995227E-2</v>
      </c>
      <c r="AG30" s="28">
        <v>1.0534679093429797E-2</v>
      </c>
      <c r="AH30" s="29">
        <v>2.4561081041800215E-2</v>
      </c>
      <c r="AI30" s="28">
        <v>9.637760612038436E-3</v>
      </c>
      <c r="AJ30" s="29">
        <v>2.2469960152974977E-2</v>
      </c>
      <c r="AK30" s="28">
        <v>9.637760612038436E-3</v>
      </c>
      <c r="AL30" s="29">
        <v>2.2469960152974977E-2</v>
      </c>
      <c r="AM30" s="28">
        <v>9.637760612038436E-3</v>
      </c>
      <c r="AN30" s="29">
        <v>2.2469960152974977E-2</v>
      </c>
      <c r="AO30" s="28">
        <v>4.1662624373173314E-2</v>
      </c>
      <c r="AP30" s="29">
        <v>9.7134339315735119E-2</v>
      </c>
      <c r="AQ30" s="28">
        <v>9.9488628245289978E-2</v>
      </c>
      <c r="AR30" s="29">
        <v>0.23195279508742495</v>
      </c>
      <c r="AS30" s="28">
        <v>9.9488628245289978E-2</v>
      </c>
      <c r="AT30" s="29">
        <v>0.23195279508742495</v>
      </c>
    </row>
    <row r="31" spans="2:46" ht="7.5" customHeight="1" x14ac:dyDescent="0.25"/>
    <row r="32" spans="2:46" ht="3" customHeight="1" thickBot="1" x14ac:dyDescent="0.3"/>
    <row r="33" spans="2:46" ht="97.5" customHeight="1" thickBot="1" x14ac:dyDescent="0.3">
      <c r="C33" s="53" t="s">
        <v>64</v>
      </c>
      <c r="D33" s="54"/>
      <c r="E33" s="53" t="s">
        <v>65</v>
      </c>
      <c r="F33" s="54"/>
      <c r="G33" s="53" t="s">
        <v>34</v>
      </c>
      <c r="H33" s="54"/>
      <c r="I33" s="53" t="s">
        <v>35</v>
      </c>
      <c r="J33" s="54"/>
      <c r="K33" s="53" t="s">
        <v>36</v>
      </c>
      <c r="L33" s="54"/>
      <c r="M33" s="53" t="s">
        <v>21</v>
      </c>
      <c r="N33" s="54"/>
      <c r="O33" s="53" t="s">
        <v>22</v>
      </c>
      <c r="P33" s="54"/>
      <c r="Q33" s="53" t="s">
        <v>23</v>
      </c>
      <c r="R33" s="54"/>
      <c r="S33" s="53" t="s">
        <v>24</v>
      </c>
      <c r="T33" s="54"/>
      <c r="U33" s="53" t="s">
        <v>25</v>
      </c>
      <c r="V33" s="54"/>
      <c r="W33" s="53" t="s">
        <v>26</v>
      </c>
      <c r="X33" s="54"/>
      <c r="Y33" s="53" t="s">
        <v>66</v>
      </c>
      <c r="Z33" s="54"/>
      <c r="AA33" s="53" t="s">
        <v>27</v>
      </c>
      <c r="AB33" s="54"/>
      <c r="AC33" s="53" t="s">
        <v>28</v>
      </c>
      <c r="AD33" s="54"/>
      <c r="AE33" s="53" t="s">
        <v>29</v>
      </c>
      <c r="AF33" s="54"/>
      <c r="AG33" s="53" t="s">
        <v>30</v>
      </c>
      <c r="AH33" s="54"/>
      <c r="AI33" s="53" t="s">
        <v>31</v>
      </c>
      <c r="AJ33" s="54"/>
      <c r="AK33" s="53" t="s">
        <v>32</v>
      </c>
      <c r="AL33" s="54"/>
      <c r="AM33" s="53" t="s">
        <v>67</v>
      </c>
      <c r="AN33" s="54"/>
      <c r="AO33" s="53" t="str">
        <f>AO4</f>
        <v>Input 102-B: Volume forecasts for the charging year (inc. final allocation to residual bands)</v>
      </c>
      <c r="AP33" s="54"/>
      <c r="AQ33" s="53" t="s">
        <v>33</v>
      </c>
      <c r="AR33" s="54"/>
      <c r="AS33" s="59" t="s">
        <v>63</v>
      </c>
      <c r="AT33" s="54"/>
    </row>
    <row r="34" spans="2:46"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2" t="s">
        <v>1</v>
      </c>
      <c r="AN34" s="3" t="s">
        <v>2</v>
      </c>
      <c r="AO34" s="40"/>
      <c r="AP34" s="40"/>
      <c r="AQ34" s="2" t="s">
        <v>1</v>
      </c>
      <c r="AR34" s="3" t="s">
        <v>2</v>
      </c>
      <c r="AS34" s="2" t="s">
        <v>1</v>
      </c>
      <c r="AT34" s="3" t="s">
        <v>2</v>
      </c>
    </row>
    <row r="35" spans="2:46" ht="5.25" customHeight="1" thickBot="1" x14ac:dyDescent="0.3"/>
    <row r="36" spans="2:46" x14ac:dyDescent="0.25">
      <c r="B36" s="9" t="s">
        <v>42</v>
      </c>
      <c r="C36" s="30">
        <v>-2.1982854274395058E-2</v>
      </c>
      <c r="D36" s="31">
        <v>-7.478309437523567E-2</v>
      </c>
      <c r="E36" s="30">
        <v>0</v>
      </c>
      <c r="F36" s="31">
        <v>0</v>
      </c>
      <c r="G36" s="30">
        <v>-8.7539389372450274E-4</v>
      </c>
      <c r="H36" s="31">
        <v>-2.9779874511635107E-3</v>
      </c>
      <c r="I36" s="30">
        <v>-1.4808345728152792E-2</v>
      </c>
      <c r="J36" s="31">
        <v>-5.0376256982217704E-2</v>
      </c>
      <c r="K36" s="30">
        <v>0</v>
      </c>
      <c r="L36" s="31">
        <v>0</v>
      </c>
      <c r="M36" s="30">
        <v>1.1197826895845558E-3</v>
      </c>
      <c r="N36" s="31">
        <v>3.8093694981409243E-3</v>
      </c>
      <c r="O36" s="30">
        <v>-9.9755096071345306E-4</v>
      </c>
      <c r="P36" s="31">
        <v>-3.3935514791649801E-3</v>
      </c>
      <c r="Q36" s="30">
        <v>0</v>
      </c>
      <c r="R36" s="31">
        <v>0</v>
      </c>
      <c r="S36" s="30">
        <v>1.7939722546067571E-4</v>
      </c>
      <c r="T36" s="31">
        <v>6.1028833994081211E-4</v>
      </c>
      <c r="U36" s="30">
        <v>0</v>
      </c>
      <c r="V36" s="31">
        <v>0</v>
      </c>
      <c r="W36" s="30">
        <v>-2.5817564798451959E-4</v>
      </c>
      <c r="X36" s="31">
        <v>-8.7828330241457309E-4</v>
      </c>
      <c r="Y36" s="30">
        <v>0</v>
      </c>
      <c r="Z36" s="31">
        <v>0</v>
      </c>
      <c r="AA36" s="30">
        <v>-4.3820934031935099E-5</v>
      </c>
      <c r="AB36" s="31">
        <v>-1.4907368280825395E-4</v>
      </c>
      <c r="AC36" s="30">
        <v>-1.1450650652042926E-2</v>
      </c>
      <c r="AD36" s="31">
        <v>-3.8953771775077861E-2</v>
      </c>
      <c r="AE36" s="30">
        <v>0</v>
      </c>
      <c r="AF36" s="31">
        <v>0</v>
      </c>
      <c r="AG36" s="30">
        <v>-2.9768596592986279E-4</v>
      </c>
      <c r="AH36" s="31">
        <v>-1.0126927743976388E-3</v>
      </c>
      <c r="AI36" s="30">
        <v>-1.4640836613706229E-3</v>
      </c>
      <c r="AJ36" s="31">
        <v>-4.9806410602943885E-3</v>
      </c>
      <c r="AK36" s="30">
        <v>0</v>
      </c>
      <c r="AL36" s="31">
        <v>0</v>
      </c>
      <c r="AM36" s="30">
        <v>0</v>
      </c>
      <c r="AN36" s="31">
        <v>0</v>
      </c>
      <c r="AO36" s="30">
        <v>3.0159241904343524E-2</v>
      </c>
      <c r="AP36" s="31">
        <v>0.10259820701468714</v>
      </c>
      <c r="AQ36" s="30">
        <v>3.717421483730185E-2</v>
      </c>
      <c r="AR36" s="31">
        <v>0.12646232294508231</v>
      </c>
      <c r="AS36" s="30">
        <v>1.6454074938344929E-2</v>
      </c>
      <c r="AT36" s="31">
        <v>5.5974834915076599E-2</v>
      </c>
    </row>
    <row r="37" spans="2:46" x14ac:dyDescent="0.25">
      <c r="B37" s="10" t="s">
        <v>37</v>
      </c>
      <c r="C37" s="32">
        <v>0</v>
      </c>
      <c r="D37" s="33">
        <v>0</v>
      </c>
      <c r="E37" s="32">
        <v>0</v>
      </c>
      <c r="F37" s="33">
        <v>0</v>
      </c>
      <c r="G37" s="32">
        <v>-6.4158503794422197E-3</v>
      </c>
      <c r="H37" s="33">
        <v>-1.9012522990738412E-3</v>
      </c>
      <c r="I37" s="32">
        <v>-2.7090549808128243E-2</v>
      </c>
      <c r="J37" s="33">
        <v>-8.0279256933600829E-3</v>
      </c>
      <c r="K37" s="32">
        <v>0</v>
      </c>
      <c r="L37" s="33">
        <v>0</v>
      </c>
      <c r="M37" s="32">
        <v>2.4854605316088262E-2</v>
      </c>
      <c r="N37" s="33">
        <v>7.3653331522818277E-3</v>
      </c>
      <c r="O37" s="32">
        <v>7.5183568666670114E-2</v>
      </c>
      <c r="P37" s="33">
        <v>2.2279654967968521E-2</v>
      </c>
      <c r="Q37" s="32">
        <v>0</v>
      </c>
      <c r="R37" s="33">
        <v>0</v>
      </c>
      <c r="S37" s="32">
        <v>-1.9819039348034639E-4</v>
      </c>
      <c r="T37" s="33">
        <v>-5.8731098603270748E-5</v>
      </c>
      <c r="U37" s="32">
        <v>0</v>
      </c>
      <c r="V37" s="33">
        <v>0</v>
      </c>
      <c r="W37" s="32">
        <v>1.4169485914877086E-2</v>
      </c>
      <c r="X37" s="33">
        <v>4.1989395137198571E-3</v>
      </c>
      <c r="Y37" s="32">
        <v>0</v>
      </c>
      <c r="Z37" s="33">
        <v>0</v>
      </c>
      <c r="AA37" s="32">
        <v>-4.9547598369947821E-5</v>
      </c>
      <c r="AB37" s="33">
        <v>-1.4682774650776054E-5</v>
      </c>
      <c r="AC37" s="32">
        <v>-4.0139348656649539E-2</v>
      </c>
      <c r="AD37" s="33">
        <v>-1.1894764435484873E-2</v>
      </c>
      <c r="AE37" s="32">
        <v>0</v>
      </c>
      <c r="AF37" s="33">
        <v>0</v>
      </c>
      <c r="AG37" s="32">
        <v>-5.3690482482848592E-3</v>
      </c>
      <c r="AH37" s="33">
        <v>-1.5910463496153771E-3</v>
      </c>
      <c r="AI37" s="32">
        <v>-1.1235572623954613E-2</v>
      </c>
      <c r="AJ37" s="33">
        <v>-3.3295131618331086E-3</v>
      </c>
      <c r="AK37" s="32">
        <v>0</v>
      </c>
      <c r="AL37" s="33">
        <v>0</v>
      </c>
      <c r="AM37" s="32">
        <v>0</v>
      </c>
      <c r="AN37" s="33">
        <v>0</v>
      </c>
      <c r="AO37" s="32">
        <v>4.7817797050710188E-3</v>
      </c>
      <c r="AP37" s="33">
        <v>1.4170170936438353E-3</v>
      </c>
      <c r="AQ37" s="32">
        <v>0</v>
      </c>
      <c r="AR37" s="33">
        <v>0</v>
      </c>
      <c r="AS37" s="32">
        <v>2.8491331894396704E-2</v>
      </c>
      <c r="AT37" s="33">
        <v>8.4430289149927118E-3</v>
      </c>
    </row>
    <row r="38" spans="2:46" x14ac:dyDescent="0.25">
      <c r="B38" s="10" t="s">
        <v>43</v>
      </c>
      <c r="C38" s="32">
        <v>0</v>
      </c>
      <c r="D38" s="33">
        <v>0</v>
      </c>
      <c r="E38" s="32">
        <v>0</v>
      </c>
      <c r="F38" s="33">
        <v>0</v>
      </c>
      <c r="G38" s="32">
        <v>0</v>
      </c>
      <c r="H38" s="33">
        <v>0</v>
      </c>
      <c r="I38" s="32">
        <v>0</v>
      </c>
      <c r="J38" s="33">
        <v>0</v>
      </c>
      <c r="K38" s="32">
        <v>0</v>
      </c>
      <c r="L38" s="33">
        <v>0</v>
      </c>
      <c r="M38" s="32">
        <v>0</v>
      </c>
      <c r="N38" s="33">
        <v>0</v>
      </c>
      <c r="O38" s="32">
        <v>0</v>
      </c>
      <c r="P38" s="33">
        <v>0</v>
      </c>
      <c r="Q38" s="32">
        <v>0</v>
      </c>
      <c r="R38" s="33">
        <v>0</v>
      </c>
      <c r="S38" s="32">
        <v>0</v>
      </c>
      <c r="T38" s="33">
        <v>0</v>
      </c>
      <c r="U38" s="32">
        <v>0</v>
      </c>
      <c r="V38" s="33">
        <v>0</v>
      </c>
      <c r="W38" s="32">
        <v>0</v>
      </c>
      <c r="X38" s="33">
        <v>0</v>
      </c>
      <c r="Y38" s="32">
        <v>0</v>
      </c>
      <c r="Z38" s="33">
        <v>0</v>
      </c>
      <c r="AA38" s="32">
        <v>0</v>
      </c>
      <c r="AB38" s="33">
        <v>0</v>
      </c>
      <c r="AC38" s="32">
        <v>0</v>
      </c>
      <c r="AD38" s="33">
        <v>0</v>
      </c>
      <c r="AE38" s="32">
        <v>0</v>
      </c>
      <c r="AF38" s="33">
        <v>0</v>
      </c>
      <c r="AG38" s="32">
        <v>0</v>
      </c>
      <c r="AH38" s="33">
        <v>0</v>
      </c>
      <c r="AI38" s="32">
        <v>0</v>
      </c>
      <c r="AJ38" s="33">
        <v>0</v>
      </c>
      <c r="AK38" s="32">
        <v>0</v>
      </c>
      <c r="AL38" s="33">
        <v>0</v>
      </c>
      <c r="AM38" s="32">
        <v>0</v>
      </c>
      <c r="AN38" s="33">
        <v>0</v>
      </c>
      <c r="AO38" s="32">
        <v>0</v>
      </c>
      <c r="AP38" s="33">
        <v>0</v>
      </c>
      <c r="AQ38" s="32">
        <v>0</v>
      </c>
      <c r="AR38" s="33">
        <v>0</v>
      </c>
      <c r="AS38" s="32">
        <v>0</v>
      </c>
      <c r="AT38" s="33">
        <v>0</v>
      </c>
    </row>
    <row r="39" spans="2:46" x14ac:dyDescent="0.25">
      <c r="B39" s="10" t="s">
        <v>44</v>
      </c>
      <c r="C39" s="32">
        <v>-0.13964291411433613</v>
      </c>
      <c r="D39" s="33">
        <v>-0.62336919338238506</v>
      </c>
      <c r="E39" s="32">
        <v>0</v>
      </c>
      <c r="F39" s="33">
        <v>0</v>
      </c>
      <c r="G39" s="32">
        <v>8.6455802800100845E-3</v>
      </c>
      <c r="H39" s="33">
        <v>3.8594070022484939E-2</v>
      </c>
      <c r="I39" s="32">
        <v>7.5660470927965823E-3</v>
      </c>
      <c r="J39" s="33">
        <v>3.3775008945087226E-2</v>
      </c>
      <c r="K39" s="32">
        <v>0</v>
      </c>
      <c r="L39" s="33">
        <v>0</v>
      </c>
      <c r="M39" s="32">
        <v>-7.2264500274514532E-4</v>
      </c>
      <c r="N39" s="33">
        <v>-3.2259039803066436E-3</v>
      </c>
      <c r="O39" s="32">
        <v>7.0502789184868908E-4</v>
      </c>
      <c r="P39" s="33">
        <v>3.1472607904325933E-3</v>
      </c>
      <c r="Q39" s="32">
        <v>0</v>
      </c>
      <c r="R39" s="33">
        <v>0</v>
      </c>
      <c r="S39" s="32">
        <v>3.463998728122919E-4</v>
      </c>
      <c r="T39" s="33">
        <v>1.5463370316517455E-3</v>
      </c>
      <c r="U39" s="32">
        <v>0</v>
      </c>
      <c r="V39" s="33">
        <v>0</v>
      </c>
      <c r="W39" s="32">
        <v>-1.0360358454097607E-3</v>
      </c>
      <c r="X39" s="33">
        <v>-4.6248879391010966E-3</v>
      </c>
      <c r="Y39" s="32">
        <v>0</v>
      </c>
      <c r="Z39" s="33">
        <v>0</v>
      </c>
      <c r="AA39" s="32">
        <v>-1.2177650861081024E-4</v>
      </c>
      <c r="AB39" s="33">
        <v>-5.4361314662543236E-4</v>
      </c>
      <c r="AC39" s="32">
        <v>-2.1436448331671867E-2</v>
      </c>
      <c r="AD39" s="33">
        <v>-9.5692800384818089E-2</v>
      </c>
      <c r="AE39" s="32">
        <v>0</v>
      </c>
      <c r="AF39" s="33">
        <v>0</v>
      </c>
      <c r="AG39" s="32">
        <v>-1.3349331285628097E-4</v>
      </c>
      <c r="AH39" s="33">
        <v>-5.9591723135365982E-4</v>
      </c>
      <c r="AI39" s="32">
        <v>-8.224662099743929E-4</v>
      </c>
      <c r="AJ39" s="33">
        <v>-3.6715081545506401E-3</v>
      </c>
      <c r="AK39" s="32">
        <v>0</v>
      </c>
      <c r="AL39" s="33">
        <v>0</v>
      </c>
      <c r="AM39" s="32">
        <v>-4.567773691810384E-4</v>
      </c>
      <c r="AN39" s="33">
        <v>-2.039064724391082E-3</v>
      </c>
      <c r="AO39" s="32">
        <v>8.5407613895483431E-2</v>
      </c>
      <c r="AP39" s="33">
        <v>0.3812615607487948</v>
      </c>
      <c r="AQ39" s="32">
        <v>2.2843277137154575E-2</v>
      </c>
      <c r="AR39" s="33">
        <v>0.10197291666041242</v>
      </c>
      <c r="AS39" s="32">
        <v>-3.8858610524679774E-2</v>
      </c>
      <c r="AT39" s="33">
        <v>-0.17346573474466798</v>
      </c>
    </row>
    <row r="40" spans="2:46" x14ac:dyDescent="0.25">
      <c r="B40" s="10" t="s">
        <v>45</v>
      </c>
      <c r="C40" s="32">
        <v>-7.6486239243437185E-2</v>
      </c>
      <c r="D40" s="33">
        <v>-0.22971456336776352</v>
      </c>
      <c r="E40" s="32">
        <v>0</v>
      </c>
      <c r="F40" s="33">
        <v>0</v>
      </c>
      <c r="G40" s="32">
        <v>1.2321433888438302E-2</v>
      </c>
      <c r="H40" s="33">
        <v>3.700551672751029E-2</v>
      </c>
      <c r="I40" s="32">
        <v>1.2418114098886407E-2</v>
      </c>
      <c r="J40" s="33">
        <v>3.7295880753105859E-2</v>
      </c>
      <c r="K40" s="32">
        <v>0</v>
      </c>
      <c r="L40" s="33">
        <v>0</v>
      </c>
      <c r="M40" s="32">
        <v>4.0888681538220131E-3</v>
      </c>
      <c r="N40" s="33">
        <v>1.2280281680919103E-2</v>
      </c>
      <c r="O40" s="32">
        <v>2.5452648654795268E-4</v>
      </c>
      <c r="P40" s="33">
        <v>7.6443084796995464E-4</v>
      </c>
      <c r="Q40" s="32">
        <v>-2.7631148634103125E-4</v>
      </c>
      <c r="R40" s="33">
        <v>-8.2985871793628263E-4</v>
      </c>
      <c r="S40" s="32">
        <v>1.1225184799573684E-4</v>
      </c>
      <c r="T40" s="33">
        <v>3.3713102519650207E-4</v>
      </c>
      <c r="U40" s="32">
        <v>0</v>
      </c>
      <c r="V40" s="33">
        <v>0</v>
      </c>
      <c r="W40" s="32">
        <v>1.2310360074166485E-3</v>
      </c>
      <c r="X40" s="33">
        <v>3.6972258242906619E-3</v>
      </c>
      <c r="Y40" s="32">
        <v>0</v>
      </c>
      <c r="Z40" s="33">
        <v>0</v>
      </c>
      <c r="AA40" s="32">
        <v>-1.8100256500544476E-4</v>
      </c>
      <c r="AB40" s="33">
        <v>-5.4361314662543236E-4</v>
      </c>
      <c r="AC40" s="32">
        <v>7.94170420616927E-5</v>
      </c>
      <c r="AD40" s="33">
        <v>2.3851677532604754E-4</v>
      </c>
      <c r="AE40" s="32">
        <v>0</v>
      </c>
      <c r="AF40" s="33">
        <v>0</v>
      </c>
      <c r="AG40" s="32">
        <v>-3.1287862461014393E-4</v>
      </c>
      <c r="AH40" s="33">
        <v>-9.3968244942299606E-4</v>
      </c>
      <c r="AI40" s="32">
        <v>-1.5066179452977169E-3</v>
      </c>
      <c r="AJ40" s="33">
        <v>-4.5248934565154109E-3</v>
      </c>
      <c r="AK40" s="32">
        <v>0</v>
      </c>
      <c r="AL40" s="33">
        <v>0</v>
      </c>
      <c r="AM40" s="32">
        <v>-1.3815574317051216E-4</v>
      </c>
      <c r="AN40" s="33">
        <v>-4.1492935896814132E-4</v>
      </c>
      <c r="AO40" s="32">
        <v>3.8479082824853537E-2</v>
      </c>
      <c r="AP40" s="33">
        <v>0.1155659605876318</v>
      </c>
      <c r="AQ40" s="32">
        <v>4.2765511491208344E-2</v>
      </c>
      <c r="AR40" s="33">
        <v>0.12843958464391259</v>
      </c>
      <c r="AS40" s="32">
        <v>3.28490362333686E-2</v>
      </c>
      <c r="AT40" s="33">
        <v>9.8656988368631016E-2</v>
      </c>
    </row>
    <row r="41" spans="2:46" x14ac:dyDescent="0.25">
      <c r="B41" s="10" t="s">
        <v>46</v>
      </c>
      <c r="C41" s="32">
        <v>-3.9018721729442318E-2</v>
      </c>
      <c r="D41" s="33">
        <v>-0.10629043958732742</v>
      </c>
      <c r="E41" s="32">
        <v>0</v>
      </c>
      <c r="F41" s="33">
        <v>0</v>
      </c>
      <c r="G41" s="32">
        <v>1.3586962837935663E-2</v>
      </c>
      <c r="H41" s="33">
        <v>3.7012085191174826E-2</v>
      </c>
      <c r="I41" s="32">
        <v>1.4009961681387375E-2</v>
      </c>
      <c r="J41" s="33">
        <v>3.8164371350807968E-2</v>
      </c>
      <c r="K41" s="32">
        <v>0</v>
      </c>
      <c r="L41" s="33">
        <v>0</v>
      </c>
      <c r="M41" s="32">
        <v>5.2491312561395668E-3</v>
      </c>
      <c r="N41" s="33">
        <v>1.4299096534617028E-2</v>
      </c>
      <c r="O41" s="32">
        <v>8.7880932351548646E-5</v>
      </c>
      <c r="P41" s="33">
        <v>2.3939541115058915E-4</v>
      </c>
      <c r="Q41" s="32">
        <v>-1.9635492403885079E-4</v>
      </c>
      <c r="R41" s="33">
        <v>-5.3488813231616916E-4</v>
      </c>
      <c r="S41" s="32">
        <v>8.0928540926369745E-5</v>
      </c>
      <c r="T41" s="33">
        <v>2.2045648368163029E-4</v>
      </c>
      <c r="U41" s="32">
        <v>0</v>
      </c>
      <c r="V41" s="33">
        <v>0</v>
      </c>
      <c r="W41" s="32">
        <v>1.7580975546208077E-3</v>
      </c>
      <c r="X41" s="33">
        <v>4.7892128095279318E-3</v>
      </c>
      <c r="Y41" s="32">
        <v>0</v>
      </c>
      <c r="Z41" s="33">
        <v>0</v>
      </c>
      <c r="AA41" s="32">
        <v>-2.6500947720612712E-4</v>
      </c>
      <c r="AB41" s="33">
        <v>-7.2190919073067406E-4</v>
      </c>
      <c r="AC41" s="32">
        <v>5.2005920335547852E-3</v>
      </c>
      <c r="AD41" s="33">
        <v>1.4166871410956183E-2</v>
      </c>
      <c r="AE41" s="32">
        <v>0</v>
      </c>
      <c r="AF41" s="33">
        <v>0</v>
      </c>
      <c r="AG41" s="32">
        <v>-4.067877818786858E-4</v>
      </c>
      <c r="AH41" s="33">
        <v>-1.1081257980323223E-3</v>
      </c>
      <c r="AI41" s="32">
        <v>-1.5310835721939174E-3</v>
      </c>
      <c r="AJ41" s="33">
        <v>-4.1708066979198044E-3</v>
      </c>
      <c r="AK41" s="32">
        <v>0</v>
      </c>
      <c r="AL41" s="33">
        <v>0</v>
      </c>
      <c r="AM41" s="32">
        <v>-1.9635492403868773E-4</v>
      </c>
      <c r="AN41" s="33">
        <v>-5.3488813231572507E-4</v>
      </c>
      <c r="AO41" s="32">
        <v>3.0929658664774599E-2</v>
      </c>
      <c r="AP41" s="33">
        <v>8.4255118313735444E-2</v>
      </c>
      <c r="AQ41" s="32">
        <v>4.8531795385950385E-2</v>
      </c>
      <c r="AR41" s="33">
        <v>0.13220489131612112</v>
      </c>
      <c r="AS41" s="32">
        <v>7.7820696478842516E-2</v>
      </c>
      <c r="AT41" s="33">
        <v>0.2119904412831306</v>
      </c>
    </row>
    <row r="42" spans="2:46" ht="17.25" customHeight="1" x14ac:dyDescent="0.25">
      <c r="B42" s="10" t="s">
        <v>47</v>
      </c>
      <c r="C42" s="32">
        <v>-6.7707533835335686E-3</v>
      </c>
      <c r="D42" s="33">
        <v>-1.7328089200807195E-2</v>
      </c>
      <c r="E42" s="32">
        <v>0</v>
      </c>
      <c r="F42" s="33">
        <v>0</v>
      </c>
      <c r="G42" s="32">
        <v>1.4345330707975636E-2</v>
      </c>
      <c r="H42" s="33">
        <v>3.6713369405451779E-2</v>
      </c>
      <c r="I42" s="32">
        <v>1.5058338734843885E-2</v>
      </c>
      <c r="J42" s="33">
        <v>3.853813926348737E-2</v>
      </c>
      <c r="K42" s="32">
        <v>0</v>
      </c>
      <c r="L42" s="33">
        <v>0</v>
      </c>
      <c r="M42" s="32">
        <v>6.0273570488963389E-3</v>
      </c>
      <c r="N42" s="33">
        <v>1.5425547892852443E-2</v>
      </c>
      <c r="O42" s="32">
        <v>4.1600759799260978E-5</v>
      </c>
      <c r="P42" s="33">
        <v>1.064669817063546E-4</v>
      </c>
      <c r="Q42" s="32">
        <v>-2.2078807045912072E-4</v>
      </c>
      <c r="R42" s="33">
        <v>-5.6505312816357289E-4</v>
      </c>
      <c r="S42" s="32">
        <v>7.7324355325696092E-5</v>
      </c>
      <c r="T42" s="33">
        <v>1.9789279723836373E-4</v>
      </c>
      <c r="U42" s="32">
        <v>0</v>
      </c>
      <c r="V42" s="33">
        <v>0</v>
      </c>
      <c r="W42" s="32">
        <v>2.0996945347331146E-3</v>
      </c>
      <c r="X42" s="33">
        <v>5.3736552095942081E-3</v>
      </c>
      <c r="Y42" s="32">
        <v>0</v>
      </c>
      <c r="Z42" s="33">
        <v>0</v>
      </c>
      <c r="AA42" s="32">
        <v>-3.1053867331925014E-4</v>
      </c>
      <c r="AB42" s="33">
        <v>-7.9474787025368698E-4</v>
      </c>
      <c r="AC42" s="32">
        <v>8.1412733395520194E-3</v>
      </c>
      <c r="AD42" s="33">
        <v>2.0835600212377958E-2</v>
      </c>
      <c r="AE42" s="32">
        <v>0</v>
      </c>
      <c r="AF42" s="33">
        <v>0</v>
      </c>
      <c r="AG42" s="32">
        <v>-3.7894201271720246E-4</v>
      </c>
      <c r="AH42" s="33">
        <v>-9.6980950661507137E-4</v>
      </c>
      <c r="AI42" s="32">
        <v>-1.6616155879028219E-3</v>
      </c>
      <c r="AJ42" s="33">
        <v>-4.2524991671761825E-3</v>
      </c>
      <c r="AK42" s="32">
        <v>0</v>
      </c>
      <c r="AL42" s="33">
        <v>0</v>
      </c>
      <c r="AM42" s="32">
        <v>2.2078807045929072E-4</v>
      </c>
      <c r="AN42" s="33">
        <v>5.6505312816401698E-4</v>
      </c>
      <c r="AO42" s="32">
        <v>2.9121640004683806E-2</v>
      </c>
      <c r="AP42" s="33">
        <v>7.4529723221376631E-2</v>
      </c>
      <c r="AQ42" s="32">
        <v>5.2278287778029675E-2</v>
      </c>
      <c r="AR42" s="33">
        <v>0.13379350606481522</v>
      </c>
      <c r="AS42" s="32">
        <v>0.11806899760636676</v>
      </c>
      <c r="AT42" s="33">
        <v>0.30216875530404863</v>
      </c>
    </row>
    <row r="43" spans="2:46" ht="17.25" customHeight="1" x14ac:dyDescent="0.25">
      <c r="B43" s="10" t="s">
        <v>38</v>
      </c>
      <c r="C43" s="32">
        <v>0</v>
      </c>
      <c r="D43" s="33">
        <v>0</v>
      </c>
      <c r="E43" s="32">
        <v>0</v>
      </c>
      <c r="F43" s="33">
        <v>0</v>
      </c>
      <c r="G43" s="32">
        <v>2.7328936070140687E-2</v>
      </c>
      <c r="H43" s="33">
        <v>1.3935463813835369E-2</v>
      </c>
      <c r="I43" s="32">
        <v>3.5121037677195988E-2</v>
      </c>
      <c r="J43" s="33">
        <v>1.7908781681027719E-2</v>
      </c>
      <c r="K43" s="32">
        <v>0</v>
      </c>
      <c r="L43" s="33">
        <v>0</v>
      </c>
      <c r="M43" s="32">
        <v>2.6680720977553252E-2</v>
      </c>
      <c r="N43" s="33">
        <v>1.3604928518090587E-2</v>
      </c>
      <c r="O43" s="32">
        <v>3.5970690684451453E-2</v>
      </c>
      <c r="P43" s="33">
        <v>1.8342033407569014E-2</v>
      </c>
      <c r="Q43" s="32">
        <v>0</v>
      </c>
      <c r="R43" s="33">
        <v>0</v>
      </c>
      <c r="S43" s="32">
        <v>-3.4328451496638823E-4</v>
      </c>
      <c r="T43" s="33">
        <v>-1.7504629246767323E-4</v>
      </c>
      <c r="U43" s="32">
        <v>0</v>
      </c>
      <c r="V43" s="33">
        <v>0</v>
      </c>
      <c r="W43" s="32">
        <v>1.471805517566753E-2</v>
      </c>
      <c r="X43" s="33">
        <v>7.5049729262838261E-3</v>
      </c>
      <c r="Y43" s="32">
        <v>0</v>
      </c>
      <c r="Z43" s="33">
        <v>0</v>
      </c>
      <c r="AA43" s="32">
        <v>-3.5180951750557465E-4</v>
      </c>
      <c r="AB43" s="33">
        <v>-1.7939332830152477E-4</v>
      </c>
      <c r="AC43" s="32">
        <v>-4.2269783518526879E-2</v>
      </c>
      <c r="AD43" s="33">
        <v>-2.1554042101356252E-2</v>
      </c>
      <c r="AE43" s="32">
        <v>0</v>
      </c>
      <c r="AF43" s="33">
        <v>0</v>
      </c>
      <c r="AG43" s="32">
        <v>-4.4669697699129124E-3</v>
      </c>
      <c r="AH43" s="33">
        <v>-2.2777796920580018E-3</v>
      </c>
      <c r="AI43" s="32">
        <v>-1.7996290924761696E-2</v>
      </c>
      <c r="AJ43" s="33">
        <v>-9.1765980322694451E-3</v>
      </c>
      <c r="AK43" s="32">
        <v>0</v>
      </c>
      <c r="AL43" s="33">
        <v>0</v>
      </c>
      <c r="AM43" s="32">
        <v>0</v>
      </c>
      <c r="AN43" s="33">
        <v>0</v>
      </c>
      <c r="AO43" s="32">
        <v>1.80991792067456E-2</v>
      </c>
      <c r="AP43" s="33">
        <v>9.2290624211784911E-3</v>
      </c>
      <c r="AQ43" s="32">
        <v>0</v>
      </c>
      <c r="AR43" s="33">
        <v>0</v>
      </c>
      <c r="AS43" s="32">
        <v>9.2490481546081055E-2</v>
      </c>
      <c r="AT43" s="33">
        <v>4.7162383321532109E-2</v>
      </c>
    </row>
    <row r="44" spans="2:46" ht="17.25" customHeight="1" x14ac:dyDescent="0.25">
      <c r="B44" s="10" t="s">
        <v>48</v>
      </c>
      <c r="C44" s="32">
        <v>0</v>
      </c>
      <c r="D44" s="33">
        <v>0</v>
      </c>
      <c r="E44" s="32">
        <v>0</v>
      </c>
      <c r="F44" s="33">
        <v>0</v>
      </c>
      <c r="G44" s="32">
        <v>0</v>
      </c>
      <c r="H44" s="33">
        <v>0</v>
      </c>
      <c r="I44" s="32">
        <v>0</v>
      </c>
      <c r="J44" s="33">
        <v>0</v>
      </c>
      <c r="K44" s="32">
        <v>0</v>
      </c>
      <c r="L44" s="33">
        <v>0</v>
      </c>
      <c r="M44" s="32">
        <v>0</v>
      </c>
      <c r="N44" s="33">
        <v>0</v>
      </c>
      <c r="O44" s="32">
        <v>0</v>
      </c>
      <c r="P44" s="33">
        <v>0</v>
      </c>
      <c r="Q44" s="32">
        <v>0</v>
      </c>
      <c r="R44" s="33">
        <v>0</v>
      </c>
      <c r="S44" s="32">
        <v>0</v>
      </c>
      <c r="T44" s="33">
        <v>0</v>
      </c>
      <c r="U44" s="32">
        <v>0</v>
      </c>
      <c r="V44" s="33">
        <v>0</v>
      </c>
      <c r="W44" s="32">
        <v>0</v>
      </c>
      <c r="X44" s="33">
        <v>0</v>
      </c>
      <c r="Y44" s="32">
        <v>0</v>
      </c>
      <c r="Z44" s="33">
        <v>0</v>
      </c>
      <c r="AA44" s="32">
        <v>0</v>
      </c>
      <c r="AB44" s="33">
        <v>0</v>
      </c>
      <c r="AC44" s="32">
        <v>0</v>
      </c>
      <c r="AD44" s="33">
        <v>0</v>
      </c>
      <c r="AE44" s="32">
        <v>0</v>
      </c>
      <c r="AF44" s="33">
        <v>0</v>
      </c>
      <c r="AG44" s="32">
        <v>0</v>
      </c>
      <c r="AH44" s="33">
        <v>0</v>
      </c>
      <c r="AI44" s="32">
        <v>0</v>
      </c>
      <c r="AJ44" s="33">
        <v>0</v>
      </c>
      <c r="AK44" s="32">
        <v>0</v>
      </c>
      <c r="AL44" s="33">
        <v>0</v>
      </c>
      <c r="AM44" s="32">
        <v>0</v>
      </c>
      <c r="AN44" s="33">
        <v>0</v>
      </c>
      <c r="AO44" s="32">
        <v>0</v>
      </c>
      <c r="AP44" s="33">
        <v>0</v>
      </c>
      <c r="AQ44" s="32">
        <v>0</v>
      </c>
      <c r="AR44" s="33">
        <v>0</v>
      </c>
      <c r="AS44" s="32">
        <v>0</v>
      </c>
      <c r="AT44" s="33">
        <v>0</v>
      </c>
    </row>
    <row r="45" spans="2:46" ht="17.25" customHeight="1" x14ac:dyDescent="0.25">
      <c r="B45" s="10" t="s">
        <v>49</v>
      </c>
      <c r="C45" s="32">
        <v>0.11867289739549547</v>
      </c>
      <c r="D45" s="33">
        <v>0.30094431937556321</v>
      </c>
      <c r="E45" s="32">
        <v>0</v>
      </c>
      <c r="F45" s="33">
        <v>0</v>
      </c>
      <c r="G45" s="32">
        <v>-9.2205359101163453E-3</v>
      </c>
      <c r="H45" s="33">
        <v>-2.3382490565644787E-2</v>
      </c>
      <c r="I45" s="32">
        <v>3.1727753518509205E-2</v>
      </c>
      <c r="J45" s="33">
        <v>8.0458869695599233E-2</v>
      </c>
      <c r="K45" s="32">
        <v>0</v>
      </c>
      <c r="L45" s="33">
        <v>0</v>
      </c>
      <c r="M45" s="32">
        <v>1.2578235268677629E-3</v>
      </c>
      <c r="N45" s="33">
        <v>3.1897329002279484E-3</v>
      </c>
      <c r="O45" s="32">
        <v>7.261032920422017E-4</v>
      </c>
      <c r="P45" s="33">
        <v>1.8413358552438197E-3</v>
      </c>
      <c r="Q45" s="32">
        <v>1.6188713252779374E-4</v>
      </c>
      <c r="R45" s="33">
        <v>4.1053192416695694E-4</v>
      </c>
      <c r="S45" s="32">
        <v>1.3466538347939316E-5</v>
      </c>
      <c r="T45" s="33">
        <v>3.4149989647236367E-5</v>
      </c>
      <c r="U45" s="32">
        <v>0</v>
      </c>
      <c r="V45" s="33">
        <v>0</v>
      </c>
      <c r="W45" s="32">
        <v>3.5823128065237686E-4</v>
      </c>
      <c r="X45" s="33">
        <v>9.0844389326472097E-4</v>
      </c>
      <c r="Y45" s="32">
        <v>0</v>
      </c>
      <c r="Z45" s="33">
        <v>0</v>
      </c>
      <c r="AA45" s="32">
        <v>-1.1968369106518661E-4</v>
      </c>
      <c r="AB45" s="33">
        <v>-3.035076056829844E-4</v>
      </c>
      <c r="AC45" s="32">
        <v>8.0001590449260696E-3</v>
      </c>
      <c r="AD45" s="33">
        <v>2.0287719197146004E-2</v>
      </c>
      <c r="AE45" s="32">
        <v>0</v>
      </c>
      <c r="AF45" s="33">
        <v>0</v>
      </c>
      <c r="AG45" s="32">
        <v>4.4723350201947287E-4</v>
      </c>
      <c r="AH45" s="33">
        <v>1.1341459155467248E-3</v>
      </c>
      <c r="AI45" s="32">
        <v>1.5817751237619804E-3</v>
      </c>
      <c r="AJ45" s="33">
        <v>4.0112464469399534E-3</v>
      </c>
      <c r="AK45" s="32">
        <v>0</v>
      </c>
      <c r="AL45" s="33">
        <v>0</v>
      </c>
      <c r="AM45" s="32">
        <v>0</v>
      </c>
      <c r="AN45" s="33">
        <v>0</v>
      </c>
      <c r="AO45" s="32">
        <v>-8.1563675938933336E-2</v>
      </c>
      <c r="AP45" s="33">
        <v>-0.2068385071901262</v>
      </c>
      <c r="AQ45" s="32">
        <v>5.2690254815601259E-2</v>
      </c>
      <c r="AR45" s="33">
        <v>0.13361798035789763</v>
      </c>
      <c r="AS45" s="32">
        <v>0.12473368963063666</v>
      </c>
      <c r="AT45" s="33">
        <v>0.31631397018978946</v>
      </c>
    </row>
    <row r="46" spans="2:46" ht="17.25" customHeight="1" x14ac:dyDescent="0.25">
      <c r="B46" s="10" t="s">
        <v>50</v>
      </c>
      <c r="C46" s="32">
        <v>7.5216912026214791E-2</v>
      </c>
      <c r="D46" s="33">
        <v>0.1958676312392118</v>
      </c>
      <c r="E46" s="32">
        <v>0</v>
      </c>
      <c r="F46" s="33">
        <v>0</v>
      </c>
      <c r="G46" s="32">
        <v>-8.9916715383231843E-3</v>
      </c>
      <c r="H46" s="33">
        <v>-2.3414646489058111E-2</v>
      </c>
      <c r="I46" s="32">
        <v>3.0979109950088193E-2</v>
      </c>
      <c r="J46" s="33">
        <v>8.0670752366277743E-2</v>
      </c>
      <c r="K46" s="32">
        <v>0</v>
      </c>
      <c r="L46" s="33">
        <v>0</v>
      </c>
      <c r="M46" s="32">
        <v>1.5073951359176191E-3</v>
      </c>
      <c r="N46" s="33">
        <v>3.9253128938714354E-3</v>
      </c>
      <c r="O46" s="32">
        <v>6.5882279225952523E-4</v>
      </c>
      <c r="P46" s="33">
        <v>1.7155990089210427E-3</v>
      </c>
      <c r="Q46" s="32">
        <v>1.696838459225164E-4</v>
      </c>
      <c r="R46" s="33">
        <v>4.4186303405835403E-4</v>
      </c>
      <c r="S46" s="32">
        <v>-4.2297446248423798E-6</v>
      </c>
      <c r="T46" s="33">
        <v>-1.1014412026444376E-5</v>
      </c>
      <c r="U46" s="32">
        <v>0</v>
      </c>
      <c r="V46" s="33">
        <v>0</v>
      </c>
      <c r="W46" s="32">
        <v>4.6737181643195791E-4</v>
      </c>
      <c r="X46" s="33">
        <v>1.2170535605156019E-3</v>
      </c>
      <c r="Y46" s="32">
        <v>0</v>
      </c>
      <c r="Z46" s="33">
        <v>0</v>
      </c>
      <c r="AA46" s="32">
        <v>-1.0061597354446561E-4</v>
      </c>
      <c r="AB46" s="33">
        <v>-2.6200773033746572E-4</v>
      </c>
      <c r="AC46" s="32">
        <v>9.0596302730543976E-3</v>
      </c>
      <c r="AD46" s="33">
        <v>2.3591613557171431E-2</v>
      </c>
      <c r="AE46" s="32">
        <v>0</v>
      </c>
      <c r="AF46" s="33">
        <v>0</v>
      </c>
      <c r="AG46" s="32">
        <v>4.4187762504334371E-4</v>
      </c>
      <c r="AH46" s="33">
        <v>1.1506657397033493E-3</v>
      </c>
      <c r="AI46" s="32">
        <v>1.5414314641584576E-3</v>
      </c>
      <c r="AJ46" s="33">
        <v>4.0139447561617914E-3</v>
      </c>
      <c r="AK46" s="32">
        <v>0</v>
      </c>
      <c r="AL46" s="33">
        <v>0</v>
      </c>
      <c r="AM46" s="32">
        <v>0</v>
      </c>
      <c r="AN46" s="33">
        <v>0</v>
      </c>
      <c r="AO46" s="32">
        <v>-4.9981295830877556E-2</v>
      </c>
      <c r="AP46" s="33">
        <v>-0.13015314982950033</v>
      </c>
      <c r="AQ46" s="32">
        <v>5.179366738947791E-2</v>
      </c>
      <c r="AR46" s="33">
        <v>0.13487263264986193</v>
      </c>
      <c r="AS46" s="32">
        <v>0.11275808923119866</v>
      </c>
      <c r="AT46" s="33">
        <v>0.29362625034483214</v>
      </c>
    </row>
    <row r="47" spans="2:46" ht="17.25" customHeight="1" x14ac:dyDescent="0.25">
      <c r="B47" s="10" t="s">
        <v>51</v>
      </c>
      <c r="C47" s="32">
        <v>5.2365775784299816E-2</v>
      </c>
      <c r="D47" s="33">
        <v>0.13885831928891701</v>
      </c>
      <c r="E47" s="32">
        <v>0</v>
      </c>
      <c r="F47" s="33">
        <v>0</v>
      </c>
      <c r="G47" s="32">
        <v>-8.8374525587746056E-3</v>
      </c>
      <c r="H47" s="33">
        <v>-2.343427153952149E-2</v>
      </c>
      <c r="I47" s="32">
        <v>3.0455130958176126E-2</v>
      </c>
      <c r="J47" s="33">
        <v>8.0757865900730419E-2</v>
      </c>
      <c r="K47" s="32">
        <v>0</v>
      </c>
      <c r="L47" s="33">
        <v>0</v>
      </c>
      <c r="M47" s="32">
        <v>1.5468242856603587E-3</v>
      </c>
      <c r="N47" s="33">
        <v>4.1017137113907864E-3</v>
      </c>
      <c r="O47" s="32">
        <v>6.3717882643846147E-4</v>
      </c>
      <c r="P47" s="33">
        <v>1.689606992364201E-3</v>
      </c>
      <c r="Q47" s="32">
        <v>1.5817402070729403E-4</v>
      </c>
      <c r="R47" s="33">
        <v>4.1943002546274144E-4</v>
      </c>
      <c r="S47" s="32">
        <v>-1.1596295071969465E-6</v>
      </c>
      <c r="T47" s="33">
        <v>-3.0749893791259808E-6</v>
      </c>
      <c r="U47" s="32">
        <v>0</v>
      </c>
      <c r="V47" s="33">
        <v>0</v>
      </c>
      <c r="W47" s="32">
        <v>4.8997345336988796E-4</v>
      </c>
      <c r="X47" s="33">
        <v>1.2992625280943138E-3</v>
      </c>
      <c r="Y47" s="32">
        <v>0</v>
      </c>
      <c r="Z47" s="33">
        <v>0</v>
      </c>
      <c r="AA47" s="32">
        <v>-9.8892175876344468E-5</v>
      </c>
      <c r="AB47" s="33">
        <v>-2.6223236698674768E-4</v>
      </c>
      <c r="AC47" s="32">
        <v>9.2139495326969689E-3</v>
      </c>
      <c r="AD47" s="33">
        <v>2.4432628505177245E-2</v>
      </c>
      <c r="AE47" s="32">
        <v>0</v>
      </c>
      <c r="AF47" s="33">
        <v>0</v>
      </c>
      <c r="AG47" s="32">
        <v>4.2985303301994182E-4</v>
      </c>
      <c r="AH47" s="33">
        <v>1.1398412190484208E-3</v>
      </c>
      <c r="AI47" s="32">
        <v>1.5165896153146036E-3</v>
      </c>
      <c r="AJ47" s="33">
        <v>4.0215404408607824E-3</v>
      </c>
      <c r="AK47" s="32">
        <v>0</v>
      </c>
      <c r="AL47" s="33">
        <v>0</v>
      </c>
      <c r="AM47" s="32">
        <v>0</v>
      </c>
      <c r="AN47" s="33">
        <v>0</v>
      </c>
      <c r="AO47" s="32">
        <v>-1.7536914145443977E-2</v>
      </c>
      <c r="AP47" s="33">
        <v>-4.6502632440336811E-2</v>
      </c>
      <c r="AQ47" s="32">
        <v>5.2447889331496425E-2</v>
      </c>
      <c r="AR47" s="33">
        <v>0.1390760597689118</v>
      </c>
      <c r="AS47" s="32">
        <v>0.12278692033157776</v>
      </c>
      <c r="AT47" s="33">
        <v>0.32559405704473354</v>
      </c>
    </row>
    <row r="48" spans="2:46" ht="17.25" customHeight="1" x14ac:dyDescent="0.25">
      <c r="B48" s="10" t="s">
        <v>52</v>
      </c>
      <c r="C48" s="32">
        <v>-1.0421305659819023E-2</v>
      </c>
      <c r="D48" s="33">
        <v>-2.926575649195895E-2</v>
      </c>
      <c r="E48" s="32">
        <v>0</v>
      </c>
      <c r="F48" s="33">
        <v>0</v>
      </c>
      <c r="G48" s="32">
        <v>-8.352947108946249E-3</v>
      </c>
      <c r="H48" s="33">
        <v>-2.3457263807467932E-2</v>
      </c>
      <c r="I48" s="32">
        <v>2.8782117207227717E-2</v>
      </c>
      <c r="J48" s="33">
        <v>8.0827725527472527E-2</v>
      </c>
      <c r="K48" s="32">
        <v>0</v>
      </c>
      <c r="L48" s="33">
        <v>0</v>
      </c>
      <c r="M48" s="32">
        <v>1.544381680055407E-3</v>
      </c>
      <c r="N48" s="33">
        <v>4.3370283584915903E-3</v>
      </c>
      <c r="O48" s="32">
        <v>5.8552149617873035E-4</v>
      </c>
      <c r="P48" s="33">
        <v>1.6442977576258677E-3</v>
      </c>
      <c r="Q48" s="32">
        <v>1.5053430147414157E-4</v>
      </c>
      <c r="R48" s="33">
        <v>4.2273975588447144E-4</v>
      </c>
      <c r="S48" s="32">
        <v>-2.4376213923378576E-6</v>
      </c>
      <c r="T48" s="33">
        <v>-6.8454794837080613E-6</v>
      </c>
      <c r="U48" s="32">
        <v>0</v>
      </c>
      <c r="V48" s="33">
        <v>0</v>
      </c>
      <c r="W48" s="32">
        <v>4.9805057343083221E-4</v>
      </c>
      <c r="X48" s="33">
        <v>1.3986564907031429E-3</v>
      </c>
      <c r="Y48" s="32">
        <v>0</v>
      </c>
      <c r="Z48" s="33">
        <v>0</v>
      </c>
      <c r="AA48" s="32">
        <v>-9.5167405670892879E-5</v>
      </c>
      <c r="AB48" s="33">
        <v>-2.6725500731394902E-4</v>
      </c>
      <c r="AC48" s="32">
        <v>9.074023056785431E-3</v>
      </c>
      <c r="AD48" s="33">
        <v>2.5482233978243674E-2</v>
      </c>
      <c r="AE48" s="32">
        <v>0</v>
      </c>
      <c r="AF48" s="33">
        <v>0</v>
      </c>
      <c r="AG48" s="32">
        <v>4.0916245019775865E-4</v>
      </c>
      <c r="AH48" s="33">
        <v>1.1490353535363873E-3</v>
      </c>
      <c r="AI48" s="32">
        <v>1.4312900098303986E-3</v>
      </c>
      <c r="AJ48" s="33">
        <v>4.0194373204669454E-3</v>
      </c>
      <c r="AK48" s="32">
        <v>0</v>
      </c>
      <c r="AL48" s="33">
        <v>0</v>
      </c>
      <c r="AM48" s="32">
        <v>0</v>
      </c>
      <c r="AN48" s="33">
        <v>0</v>
      </c>
      <c r="AO48" s="32">
        <v>4.2675352180495285E-2</v>
      </c>
      <c r="AP48" s="33">
        <v>0.11984356911614213</v>
      </c>
      <c r="AQ48" s="32">
        <v>5.6360965866243368E-2</v>
      </c>
      <c r="AR48" s="33">
        <v>0.15827635773632354</v>
      </c>
      <c r="AS48" s="32">
        <v>0.12263954102609056</v>
      </c>
      <c r="AT48" s="33">
        <v>0.34440396060866574</v>
      </c>
    </row>
    <row r="49" spans="2:46" ht="17.25" customHeight="1" x14ac:dyDescent="0.25">
      <c r="B49" s="10" t="s">
        <v>53</v>
      </c>
      <c r="C49" s="32">
        <v>-1</v>
      </c>
      <c r="D49" s="33">
        <v>-150.89289857721462</v>
      </c>
      <c r="E49" s="32">
        <v>0</v>
      </c>
      <c r="F49" s="33">
        <v>0</v>
      </c>
      <c r="G49" s="32">
        <v>0</v>
      </c>
      <c r="H49" s="33">
        <v>0</v>
      </c>
      <c r="I49" s="32">
        <v>0</v>
      </c>
      <c r="J49" s="33">
        <v>0</v>
      </c>
      <c r="K49" s="32">
        <v>0</v>
      </c>
      <c r="L49" s="33">
        <v>0</v>
      </c>
      <c r="M49" s="32">
        <v>0</v>
      </c>
      <c r="N49" s="33">
        <v>0</v>
      </c>
      <c r="O49" s="32">
        <v>0</v>
      </c>
      <c r="P49" s="33">
        <v>0</v>
      </c>
      <c r="Q49" s="32">
        <v>0</v>
      </c>
      <c r="R49" s="33">
        <v>0</v>
      </c>
      <c r="S49" s="32">
        <v>0</v>
      </c>
      <c r="T49" s="33">
        <v>0</v>
      </c>
      <c r="U49" s="32">
        <v>0</v>
      </c>
      <c r="V49" s="33">
        <v>0</v>
      </c>
      <c r="W49" s="32">
        <v>0</v>
      </c>
      <c r="X49" s="33">
        <v>0</v>
      </c>
      <c r="Y49" s="32">
        <v>0</v>
      </c>
      <c r="Z49" s="33">
        <v>0</v>
      </c>
      <c r="AA49" s="32">
        <v>0</v>
      </c>
      <c r="AB49" s="33">
        <v>0</v>
      </c>
      <c r="AC49" s="32">
        <v>0</v>
      </c>
      <c r="AD49" s="33">
        <v>0</v>
      </c>
      <c r="AE49" s="32">
        <v>0</v>
      </c>
      <c r="AF49" s="33">
        <v>0</v>
      </c>
      <c r="AG49" s="32">
        <v>0</v>
      </c>
      <c r="AH49" s="33">
        <v>0</v>
      </c>
      <c r="AI49" s="32">
        <v>0</v>
      </c>
      <c r="AJ49" s="33">
        <v>0</v>
      </c>
      <c r="AK49" s="32">
        <v>0</v>
      </c>
      <c r="AL49" s="33">
        <v>0</v>
      </c>
      <c r="AM49" s="32">
        <v>0</v>
      </c>
      <c r="AN49" s="33">
        <v>0</v>
      </c>
      <c r="AO49" s="32">
        <v>0.93416533274140567</v>
      </c>
      <c r="AP49" s="33">
        <v>140.95891480769887</v>
      </c>
      <c r="AQ49" s="32">
        <v>-1.7731188575398349E-5</v>
      </c>
      <c r="AR49" s="33">
        <v>-2.6755104393600959E-3</v>
      </c>
      <c r="AS49" s="32">
        <v>-6.5852398447169724E-2</v>
      </c>
      <c r="AT49" s="33">
        <v>-9.9366592799551086</v>
      </c>
    </row>
    <row r="50" spans="2:46" ht="17.25" customHeight="1" x14ac:dyDescent="0.25">
      <c r="B50" s="10" t="s">
        <v>54</v>
      </c>
      <c r="C50" s="32">
        <v>-0.11303052340527626</v>
      </c>
      <c r="D50" s="33">
        <v>-0.16963433979783282</v>
      </c>
      <c r="E50" s="32">
        <v>0</v>
      </c>
      <c r="F50" s="33">
        <v>0</v>
      </c>
      <c r="G50" s="32">
        <v>-3.4962854528441667E-3</v>
      </c>
      <c r="H50" s="33">
        <v>-5.2471673727585433E-3</v>
      </c>
      <c r="I50" s="32">
        <v>5.8465833321931643E-3</v>
      </c>
      <c r="J50" s="33">
        <v>8.7744555519178036E-3</v>
      </c>
      <c r="K50" s="32">
        <v>0</v>
      </c>
      <c r="L50" s="33">
        <v>0</v>
      </c>
      <c r="M50" s="32">
        <v>2.1304571466613381E-3</v>
      </c>
      <c r="N50" s="33">
        <v>3.1973548441039945E-3</v>
      </c>
      <c r="O50" s="32">
        <v>2.7441850562195946E-4</v>
      </c>
      <c r="P50" s="33">
        <v>4.1184275386019209E-4</v>
      </c>
      <c r="Q50" s="32">
        <v>6.9870424625180505E-4</v>
      </c>
      <c r="R50" s="33">
        <v>1.0486037749457555E-3</v>
      </c>
      <c r="S50" s="32">
        <v>-6.7474893300363548E-4</v>
      </c>
      <c r="T50" s="33">
        <v>-1.0126520370870029E-3</v>
      </c>
      <c r="U50" s="32">
        <v>0</v>
      </c>
      <c r="V50" s="33">
        <v>0</v>
      </c>
      <c r="W50" s="32">
        <v>5.4449196017865298E-3</v>
      </c>
      <c r="X50" s="33">
        <v>8.1716452695663744E-3</v>
      </c>
      <c r="Y50" s="32">
        <v>0</v>
      </c>
      <c r="Z50" s="33">
        <v>0</v>
      </c>
      <c r="AA50" s="32">
        <v>-3.8404889869225745E-5</v>
      </c>
      <c r="AB50" s="33">
        <v>-5.7637423429568457E-5</v>
      </c>
      <c r="AC50" s="32">
        <v>-1.687178793586977E-2</v>
      </c>
      <c r="AD50" s="33">
        <v>-2.5320900244337974E-2</v>
      </c>
      <c r="AE50" s="32">
        <v>0</v>
      </c>
      <c r="AF50" s="33">
        <v>0</v>
      </c>
      <c r="AG50" s="32">
        <v>-8.9874510305727739E-4</v>
      </c>
      <c r="AH50" s="33">
        <v>-1.3488217838026895E-3</v>
      </c>
      <c r="AI50" s="32">
        <v>-8.1912244537597767E-3</v>
      </c>
      <c r="AJ50" s="33">
        <v>-1.2293254162570211E-2</v>
      </c>
      <c r="AK50" s="32">
        <v>0</v>
      </c>
      <c r="AL50" s="33">
        <v>0</v>
      </c>
      <c r="AM50" s="32">
        <v>0</v>
      </c>
      <c r="AN50" s="33">
        <v>0</v>
      </c>
      <c r="AO50" s="32">
        <v>0.16966585369222673</v>
      </c>
      <c r="AP50" s="33">
        <v>0.25463170664193413</v>
      </c>
      <c r="AQ50" s="32">
        <v>4.6510693399038114E-2</v>
      </c>
      <c r="AR50" s="33">
        <v>6.9802479282485175E-2</v>
      </c>
      <c r="AS50" s="32">
        <v>8.7369909750099548E-2</v>
      </c>
      <c r="AT50" s="33">
        <v>0.13112331529699461</v>
      </c>
    </row>
    <row r="51" spans="2:46" ht="17.25" customHeight="1" x14ac:dyDescent="0.25">
      <c r="B51" s="10" t="s">
        <v>55</v>
      </c>
      <c r="C51" s="32">
        <v>-0.12823439430080411</v>
      </c>
      <c r="D51" s="33">
        <v>-0.19477619296927196</v>
      </c>
      <c r="E51" s="32">
        <v>0</v>
      </c>
      <c r="F51" s="33">
        <v>0</v>
      </c>
      <c r="G51" s="32">
        <v>-3.4585869525320112E-3</v>
      </c>
      <c r="H51" s="33">
        <v>-5.2532739234310011E-3</v>
      </c>
      <c r="I51" s="32">
        <v>5.8033109716140452E-3</v>
      </c>
      <c r="J51" s="33">
        <v>8.814692998949214E-3</v>
      </c>
      <c r="K51" s="32">
        <v>0</v>
      </c>
      <c r="L51" s="33">
        <v>0</v>
      </c>
      <c r="M51" s="32">
        <v>2.1970031353478608E-3</v>
      </c>
      <c r="N51" s="33">
        <v>3.3370447061247255E-3</v>
      </c>
      <c r="O51" s="32">
        <v>2.5542355725030608E-4</v>
      </c>
      <c r="P51" s="33">
        <v>3.8796477612068614E-4</v>
      </c>
      <c r="Q51" s="32">
        <v>6.9428430457965651E-4</v>
      </c>
      <c r="R51" s="33">
        <v>1.0545536899182473E-3</v>
      </c>
      <c r="S51" s="32">
        <v>-6.7234436846740075E-4</v>
      </c>
      <c r="T51" s="33">
        <v>-1.0212289547468778E-3</v>
      </c>
      <c r="U51" s="32">
        <v>0</v>
      </c>
      <c r="V51" s="33">
        <v>0</v>
      </c>
      <c r="W51" s="32">
        <v>5.4185335095300463E-3</v>
      </c>
      <c r="X51" s="33">
        <v>8.230251596829774E-3</v>
      </c>
      <c r="Y51" s="32">
        <v>0</v>
      </c>
      <c r="Z51" s="33">
        <v>0</v>
      </c>
      <c r="AA51" s="32">
        <v>-3.2758026993998102E-5</v>
      </c>
      <c r="AB51" s="33">
        <v>-4.9756415366308815E-5</v>
      </c>
      <c r="AC51" s="32">
        <v>-1.6257392241673413E-2</v>
      </c>
      <c r="AD51" s="33">
        <v>-2.4693476237064971E-2</v>
      </c>
      <c r="AE51" s="32">
        <v>0</v>
      </c>
      <c r="AF51" s="33">
        <v>0</v>
      </c>
      <c r="AG51" s="32">
        <v>-8.8595555014514549E-4</v>
      </c>
      <c r="AH51" s="33">
        <v>-1.3456845968522479E-3</v>
      </c>
      <c r="AI51" s="32">
        <v>-8.0931466393779072E-3</v>
      </c>
      <c r="AJ51" s="33">
        <v>-1.2292741741832369E-2</v>
      </c>
      <c r="AK51" s="32">
        <v>0</v>
      </c>
      <c r="AL51" s="33">
        <v>0</v>
      </c>
      <c r="AM51" s="32">
        <v>0</v>
      </c>
      <c r="AN51" s="33">
        <v>0</v>
      </c>
      <c r="AO51" s="32">
        <v>0.17540850380891318</v>
      </c>
      <c r="AP51" s="33">
        <v>0.26642930527821673</v>
      </c>
      <c r="AQ51" s="32">
        <v>4.5756378255392083E-2</v>
      </c>
      <c r="AR51" s="33">
        <v>6.9499709568880963E-2</v>
      </c>
      <c r="AS51" s="32">
        <v>7.7898859462633196E-2</v>
      </c>
      <c r="AT51" s="33">
        <v>0.11832116777647461</v>
      </c>
    </row>
    <row r="52" spans="2:46" ht="17.25" customHeight="1" x14ac:dyDescent="0.25">
      <c r="B52" s="10" t="s">
        <v>56</v>
      </c>
      <c r="C52" s="32">
        <v>-0.13955402019667854</v>
      </c>
      <c r="D52" s="33">
        <v>-0.21447035531268122</v>
      </c>
      <c r="E52" s="32">
        <v>0</v>
      </c>
      <c r="F52" s="33">
        <v>0</v>
      </c>
      <c r="G52" s="32">
        <v>-3.4206853233791634E-3</v>
      </c>
      <c r="H52" s="33">
        <v>-5.2570008064551921E-3</v>
      </c>
      <c r="I52" s="32">
        <v>5.7464096559602662E-3</v>
      </c>
      <c r="J52" s="33">
        <v>8.8312362406264278E-3</v>
      </c>
      <c r="K52" s="32">
        <v>0</v>
      </c>
      <c r="L52" s="33">
        <v>0</v>
      </c>
      <c r="M52" s="32">
        <v>2.1931840599003771E-3</v>
      </c>
      <c r="N52" s="33">
        <v>3.3705439938600534E-3</v>
      </c>
      <c r="O52" s="32">
        <v>2.4923353995637276E-4</v>
      </c>
      <c r="P52" s="33">
        <v>3.8302877835372229E-4</v>
      </c>
      <c r="Q52" s="32">
        <v>6.8341701088789342E-4</v>
      </c>
      <c r="R52" s="33">
        <v>1.0502935633476262E-3</v>
      </c>
      <c r="S52" s="32">
        <v>-6.6352385171522532E-4</v>
      </c>
      <c r="T52" s="33">
        <v>-1.019721223618264E-3</v>
      </c>
      <c r="U52" s="32">
        <v>0</v>
      </c>
      <c r="V52" s="33">
        <v>0</v>
      </c>
      <c r="W52" s="32">
        <v>5.3655125965381134E-3</v>
      </c>
      <c r="X52" s="33">
        <v>8.2458634397806208E-3</v>
      </c>
      <c r="Y52" s="32">
        <v>0</v>
      </c>
      <c r="Z52" s="33">
        <v>0</v>
      </c>
      <c r="AA52" s="32">
        <v>-3.2403830763916286E-5</v>
      </c>
      <c r="AB52" s="33">
        <v>-4.9799074850254144E-5</v>
      </c>
      <c r="AC52" s="32">
        <v>-1.5963909632249113E-2</v>
      </c>
      <c r="AD52" s="33">
        <v>-2.4533763815494103E-2</v>
      </c>
      <c r="AE52" s="32">
        <v>0</v>
      </c>
      <c r="AF52" s="33">
        <v>0</v>
      </c>
      <c r="AG52" s="32">
        <v>-8.769629989609784E-4</v>
      </c>
      <c r="AH52" s="33">
        <v>-1.3477402207271449E-3</v>
      </c>
      <c r="AI52" s="32">
        <v>-7.9978429960006203E-3</v>
      </c>
      <c r="AJ52" s="33">
        <v>-1.2291299288045288E-2</v>
      </c>
      <c r="AK52" s="32">
        <v>0</v>
      </c>
      <c r="AL52" s="33">
        <v>0</v>
      </c>
      <c r="AM52" s="32">
        <v>0</v>
      </c>
      <c r="AN52" s="33">
        <v>0</v>
      </c>
      <c r="AO52" s="32">
        <v>0.19352258968799343</v>
      </c>
      <c r="AP52" s="33">
        <v>0.29741069811475063</v>
      </c>
      <c r="AQ52" s="32">
        <v>4.5248356710539325E-2</v>
      </c>
      <c r="AR52" s="33">
        <v>6.9538886284662427E-2</v>
      </c>
      <c r="AS52" s="32">
        <v>8.4499354432028245E-2</v>
      </c>
      <c r="AT52" s="33">
        <v>0.12986087067351004</v>
      </c>
    </row>
    <row r="53" spans="2:46" ht="17.25" customHeight="1" x14ac:dyDescent="0.25">
      <c r="B53" s="10" t="s">
        <v>57</v>
      </c>
      <c r="C53" s="32">
        <v>-0.31962305682550857</v>
      </c>
      <c r="D53" s="33">
        <v>-0.62017653939710882</v>
      </c>
      <c r="E53" s="32">
        <v>0</v>
      </c>
      <c r="F53" s="33">
        <v>0</v>
      </c>
      <c r="G53" s="32">
        <v>-2.7115734652384815E-3</v>
      </c>
      <c r="H53" s="33">
        <v>-5.2613671388253014E-3</v>
      </c>
      <c r="I53" s="32">
        <v>4.558229584832485E-3</v>
      </c>
      <c r="J53" s="33">
        <v>8.844502889671757E-3</v>
      </c>
      <c r="K53" s="32">
        <v>0</v>
      </c>
      <c r="L53" s="33">
        <v>0</v>
      </c>
      <c r="M53" s="32">
        <v>1.7601224664299808E-3</v>
      </c>
      <c r="N53" s="33">
        <v>3.4152312758262138E-3</v>
      </c>
      <c r="O53" s="32">
        <v>1.9296869471085998E-4</v>
      </c>
      <c r="P53" s="33">
        <v>3.7442435626000581E-4</v>
      </c>
      <c r="Q53" s="32">
        <v>5.4161825118914653E-4</v>
      </c>
      <c r="R53" s="33">
        <v>1.0509220956489429E-3</v>
      </c>
      <c r="S53" s="32">
        <v>-5.2590714805594851E-4</v>
      </c>
      <c r="T53" s="33">
        <v>-1.0204372562008235E-3</v>
      </c>
      <c r="U53" s="32">
        <v>0</v>
      </c>
      <c r="V53" s="33">
        <v>0</v>
      </c>
      <c r="W53" s="32">
        <v>4.2594340605441872E-3</v>
      </c>
      <c r="X53" s="33">
        <v>8.2647387885430579E-3</v>
      </c>
      <c r="Y53" s="32">
        <v>0</v>
      </c>
      <c r="Z53" s="33">
        <v>0</v>
      </c>
      <c r="AA53" s="32">
        <v>-2.61567389435724E-5</v>
      </c>
      <c r="AB53" s="33">
        <v>-5.0752896243011492E-5</v>
      </c>
      <c r="AC53" s="32">
        <v>-1.254134481053748E-2</v>
      </c>
      <c r="AD53" s="33">
        <v>-2.4334439139761965E-2</v>
      </c>
      <c r="AE53" s="32">
        <v>0</v>
      </c>
      <c r="AF53" s="33">
        <v>0</v>
      </c>
      <c r="AG53" s="32">
        <v>-6.9369084111176038E-4</v>
      </c>
      <c r="AH53" s="33">
        <v>-1.3459942143254633E-3</v>
      </c>
      <c r="AI53" s="32">
        <v>-6.33482574081351E-3</v>
      </c>
      <c r="AJ53" s="33">
        <v>-1.2291698679817831E-2</v>
      </c>
      <c r="AK53" s="32">
        <v>0</v>
      </c>
      <c r="AL53" s="33">
        <v>0</v>
      </c>
      <c r="AM53" s="32">
        <v>0</v>
      </c>
      <c r="AN53" s="33">
        <v>0</v>
      </c>
      <c r="AO53" s="32">
        <v>0.36382013984365036</v>
      </c>
      <c r="AP53" s="33">
        <v>0.70593378816968966</v>
      </c>
      <c r="AQ53" s="32">
        <v>4.9592027526224207E-2</v>
      </c>
      <c r="AR53" s="33">
        <v>9.6225260838082693E-2</v>
      </c>
      <c r="AS53" s="32">
        <v>8.2267984857371912E-2</v>
      </c>
      <c r="AT53" s="33">
        <v>0.15962763969143912</v>
      </c>
    </row>
    <row r="54" spans="2:46" ht="17.25" customHeight="1" x14ac:dyDescent="0.25">
      <c r="B54" s="10" t="s">
        <v>58</v>
      </c>
      <c r="C54" s="32">
        <v>-1</v>
      </c>
      <c r="D54" s="33">
        <v>-3.5006881008481834</v>
      </c>
      <c r="E54" s="32">
        <v>0</v>
      </c>
      <c r="F54" s="33">
        <v>0</v>
      </c>
      <c r="G54" s="32">
        <v>0</v>
      </c>
      <c r="H54" s="33">
        <v>0</v>
      </c>
      <c r="I54" s="32">
        <v>0</v>
      </c>
      <c r="J54" s="33">
        <v>0</v>
      </c>
      <c r="K54" s="32">
        <v>0</v>
      </c>
      <c r="L54" s="33">
        <v>0</v>
      </c>
      <c r="M54" s="32">
        <v>0</v>
      </c>
      <c r="N54" s="33">
        <v>0</v>
      </c>
      <c r="O54" s="32">
        <v>0</v>
      </c>
      <c r="P54" s="33">
        <v>0</v>
      </c>
      <c r="Q54" s="32">
        <v>0</v>
      </c>
      <c r="R54" s="33">
        <v>0</v>
      </c>
      <c r="S54" s="32">
        <v>0</v>
      </c>
      <c r="T54" s="33">
        <v>0</v>
      </c>
      <c r="U54" s="32">
        <v>0</v>
      </c>
      <c r="V54" s="33">
        <v>0</v>
      </c>
      <c r="W54" s="32">
        <v>0</v>
      </c>
      <c r="X54" s="33">
        <v>0</v>
      </c>
      <c r="Y54" s="32">
        <v>0</v>
      </c>
      <c r="Z54" s="33">
        <v>0</v>
      </c>
      <c r="AA54" s="32">
        <v>0</v>
      </c>
      <c r="AB54" s="33">
        <v>0</v>
      </c>
      <c r="AC54" s="32">
        <v>0</v>
      </c>
      <c r="AD54" s="33">
        <v>0</v>
      </c>
      <c r="AE54" s="32">
        <v>0</v>
      </c>
      <c r="AF54" s="33">
        <v>0</v>
      </c>
      <c r="AG54" s="32">
        <v>0</v>
      </c>
      <c r="AH54" s="33">
        <v>0</v>
      </c>
      <c r="AI54" s="32">
        <v>0</v>
      </c>
      <c r="AJ54" s="33">
        <v>0</v>
      </c>
      <c r="AK54" s="32">
        <v>0</v>
      </c>
      <c r="AL54" s="33">
        <v>0</v>
      </c>
      <c r="AM54" s="32">
        <v>0</v>
      </c>
      <c r="AN54" s="33">
        <v>0</v>
      </c>
      <c r="AO54" s="32">
        <v>0.94618524344850541</v>
      </c>
      <c r="AP54" s="33">
        <v>3.3122994229383242</v>
      </c>
      <c r="AQ54" s="32">
        <v>-1.2225303464771797E-5</v>
      </c>
      <c r="AR54" s="33">
        <v>-4.2796974368375373E-5</v>
      </c>
      <c r="AS54" s="32">
        <v>-5.3826981854959377E-2</v>
      </c>
      <c r="AT54" s="33">
        <v>-0.18843147488422751</v>
      </c>
    </row>
    <row r="55" spans="2:46" ht="17.25" customHeight="1" x14ac:dyDescent="0.25">
      <c r="B55" s="10" t="s">
        <v>59</v>
      </c>
      <c r="C55" s="32">
        <v>-3.6065885789791772E-4</v>
      </c>
      <c r="D55" s="33">
        <v>-7.7866377825719368E-4</v>
      </c>
      <c r="E55" s="32">
        <v>0</v>
      </c>
      <c r="F55" s="33">
        <v>0</v>
      </c>
      <c r="G55" s="32">
        <v>1.4958723086455079E-3</v>
      </c>
      <c r="H55" s="33">
        <v>3.2295937230797378E-3</v>
      </c>
      <c r="I55" s="32">
        <v>-2.0729785335569496E-3</v>
      </c>
      <c r="J55" s="33">
        <v>-4.4755681493406918E-3</v>
      </c>
      <c r="K55" s="32">
        <v>0</v>
      </c>
      <c r="L55" s="33">
        <v>0</v>
      </c>
      <c r="M55" s="32">
        <v>-8.3301399003699803E-3</v>
      </c>
      <c r="N55" s="33">
        <v>-1.7984802164678904E-2</v>
      </c>
      <c r="O55" s="32">
        <v>1.3787133433423651E-3</v>
      </c>
      <c r="P55" s="33">
        <v>2.9766470933716427E-3</v>
      </c>
      <c r="Q55" s="32">
        <v>4.0183436250589965E-4</v>
      </c>
      <c r="R55" s="33">
        <v>8.6756184158653937E-4</v>
      </c>
      <c r="S55" s="32">
        <v>1.1166624629160328E-4</v>
      </c>
      <c r="T55" s="33">
        <v>2.4108782950182928E-4</v>
      </c>
      <c r="U55" s="32">
        <v>0</v>
      </c>
      <c r="V55" s="33">
        <v>0</v>
      </c>
      <c r="W55" s="32">
        <v>-8.5721344627400897E-4</v>
      </c>
      <c r="X55" s="33">
        <v>-1.8507269299830043E-3</v>
      </c>
      <c r="Y55" s="32">
        <v>0</v>
      </c>
      <c r="Z55" s="33">
        <v>0</v>
      </c>
      <c r="AA55" s="32">
        <v>-1.7741540247433879E-4</v>
      </c>
      <c r="AB55" s="33">
        <v>-3.8304049543347318E-4</v>
      </c>
      <c r="AC55" s="32">
        <v>1.4194921352364762E-2</v>
      </c>
      <c r="AD55" s="33">
        <v>3.0646886525173223E-2</v>
      </c>
      <c r="AE55" s="32">
        <v>0</v>
      </c>
      <c r="AF55" s="33">
        <v>0</v>
      </c>
      <c r="AG55" s="32">
        <v>8.4609193044387233E-4</v>
      </c>
      <c r="AH55" s="33">
        <v>1.8267155370930155E-3</v>
      </c>
      <c r="AI55" s="32">
        <v>2.3194498182174811E-3</v>
      </c>
      <c r="AJ55" s="33">
        <v>5.0077005441035993E-3</v>
      </c>
      <c r="AK55" s="32">
        <v>0</v>
      </c>
      <c r="AL55" s="33">
        <v>0</v>
      </c>
      <c r="AM55" s="32">
        <v>0</v>
      </c>
      <c r="AN55" s="33">
        <v>0</v>
      </c>
      <c r="AO55" s="32">
        <v>2.8074987337166433E-2</v>
      </c>
      <c r="AP55" s="33">
        <v>6.0613999173336541E-2</v>
      </c>
      <c r="AQ55" s="32">
        <v>6.1549040923103621E-2</v>
      </c>
      <c r="AR55" s="33">
        <v>0.13288460189949269</v>
      </c>
      <c r="AS55" s="32">
        <v>9.8574171481508349E-2</v>
      </c>
      <c r="AT55" s="33">
        <v>0.21282199264904555</v>
      </c>
    </row>
    <row r="56" spans="2:46" ht="17.25" customHeight="1" x14ac:dyDescent="0.25">
      <c r="B56" s="10" t="s">
        <v>60</v>
      </c>
      <c r="C56" s="32">
        <v>9.8169934544014136E-3</v>
      </c>
      <c r="D56" s="33">
        <v>2.0189718314331362E-2</v>
      </c>
      <c r="E56" s="32">
        <v>0</v>
      </c>
      <c r="F56" s="33">
        <v>0</v>
      </c>
      <c r="G56" s="32">
        <v>1.4900863288812675E-3</v>
      </c>
      <c r="H56" s="33">
        <v>3.0645251403993434E-3</v>
      </c>
      <c r="I56" s="32">
        <v>-1.9119703274471152E-3</v>
      </c>
      <c r="J56" s="33">
        <v>-3.9321756213670511E-3</v>
      </c>
      <c r="K56" s="32">
        <v>0</v>
      </c>
      <c r="L56" s="33">
        <v>0</v>
      </c>
      <c r="M56" s="32">
        <v>-7.941118127388843E-3</v>
      </c>
      <c r="N56" s="33">
        <v>-1.6331776000209963E-2</v>
      </c>
      <c r="O56" s="32">
        <v>1.3014305604970508E-3</v>
      </c>
      <c r="P56" s="33">
        <v>2.6765339657344178E-3</v>
      </c>
      <c r="Q56" s="32">
        <v>4.2212003235580229E-4</v>
      </c>
      <c r="R56" s="33">
        <v>8.6813591021384084E-4</v>
      </c>
      <c r="S56" s="32">
        <v>9.0679849233018736E-5</v>
      </c>
      <c r="T56" s="33">
        <v>1.8649300534878677E-4</v>
      </c>
      <c r="U56" s="32">
        <v>0</v>
      </c>
      <c r="V56" s="33">
        <v>0</v>
      </c>
      <c r="W56" s="32">
        <v>-5.4109002722496202E-4</v>
      </c>
      <c r="X56" s="33">
        <v>-1.1128106872138055E-3</v>
      </c>
      <c r="Y56" s="32">
        <v>0</v>
      </c>
      <c r="Z56" s="33">
        <v>0</v>
      </c>
      <c r="AA56" s="32">
        <v>-1.7965235080946588E-4</v>
      </c>
      <c r="AB56" s="33">
        <v>-3.6947466392822648E-4</v>
      </c>
      <c r="AC56" s="32">
        <v>1.8533722823332197E-2</v>
      </c>
      <c r="AD56" s="33">
        <v>3.8116623471028621E-2</v>
      </c>
      <c r="AE56" s="32">
        <v>0</v>
      </c>
      <c r="AF56" s="33">
        <v>0</v>
      </c>
      <c r="AG56" s="32">
        <v>8.8751199988227822E-4</v>
      </c>
      <c r="AH56" s="33">
        <v>1.8252652771382216E-3</v>
      </c>
      <c r="AI56" s="32">
        <v>2.4351496176868472E-3</v>
      </c>
      <c r="AJ56" s="33">
        <v>5.008150923468957E-3</v>
      </c>
      <c r="AK56" s="32">
        <v>0</v>
      </c>
      <c r="AL56" s="33">
        <v>0</v>
      </c>
      <c r="AM56" s="32">
        <v>0</v>
      </c>
      <c r="AN56" s="33">
        <v>0</v>
      </c>
      <c r="AO56" s="32">
        <v>3.2561520739102914E-2</v>
      </c>
      <c r="AP56" s="33">
        <v>6.6966320662463108E-2</v>
      </c>
      <c r="AQ56" s="32">
        <v>6.4647221842504946E-2</v>
      </c>
      <c r="AR56" s="33">
        <v>0.13295406632048623</v>
      </c>
      <c r="AS56" s="32">
        <v>0.12161260641500735</v>
      </c>
      <c r="AT56" s="33">
        <v>0.25010959601789384</v>
      </c>
    </row>
    <row r="57" spans="2:46" ht="17.25" customHeight="1" x14ac:dyDescent="0.25">
      <c r="B57" s="10" t="s">
        <v>61</v>
      </c>
      <c r="C57" s="32">
        <v>7.6881247901653144E-3</v>
      </c>
      <c r="D57" s="33">
        <v>1.5726302303288087E-2</v>
      </c>
      <c r="E57" s="32">
        <v>0</v>
      </c>
      <c r="F57" s="33">
        <v>0</v>
      </c>
      <c r="G57" s="32">
        <v>1.4817703148978564E-3</v>
      </c>
      <c r="H57" s="33">
        <v>3.0310080223894253E-3</v>
      </c>
      <c r="I57" s="32">
        <v>-1.8710410057844306E-3</v>
      </c>
      <c r="J57" s="33">
        <v>-3.8272735266282609E-3</v>
      </c>
      <c r="K57" s="32">
        <v>0</v>
      </c>
      <c r="L57" s="33">
        <v>0</v>
      </c>
      <c r="M57" s="32">
        <v>-7.8289116450250499E-3</v>
      </c>
      <c r="N57" s="33">
        <v>-1.6014286265604305E-2</v>
      </c>
      <c r="O57" s="32">
        <v>1.2802857358566086E-3</v>
      </c>
      <c r="P57" s="33">
        <v>2.618864946420274E-3</v>
      </c>
      <c r="Q57" s="32">
        <v>4.2361518948671117E-4</v>
      </c>
      <c r="R57" s="33">
        <v>8.6651826185946135E-4</v>
      </c>
      <c r="S57" s="32">
        <v>8.5661008810563937E-5</v>
      </c>
      <c r="T57" s="33">
        <v>1.7522230152700047E-4</v>
      </c>
      <c r="U57" s="32">
        <v>0</v>
      </c>
      <c r="V57" s="33">
        <v>0</v>
      </c>
      <c r="W57" s="32">
        <v>-4.7384873512443628E-4</v>
      </c>
      <c r="X57" s="33">
        <v>-9.6927256749657076E-4</v>
      </c>
      <c r="Y57" s="32">
        <v>0</v>
      </c>
      <c r="Z57" s="33">
        <v>0</v>
      </c>
      <c r="AA57" s="32">
        <v>-1.7936116380019146E-4</v>
      </c>
      <c r="AB57" s="33">
        <v>-3.6688893070513373E-4</v>
      </c>
      <c r="AC57" s="32">
        <v>1.9330401503073122E-2</v>
      </c>
      <c r="AD57" s="33">
        <v>3.9540947367313173E-2</v>
      </c>
      <c r="AE57" s="32">
        <v>0</v>
      </c>
      <c r="AF57" s="33">
        <v>0</v>
      </c>
      <c r="AG57" s="32">
        <v>8.9238360611218134E-4</v>
      </c>
      <c r="AH57" s="33">
        <v>1.8253988772620744E-3</v>
      </c>
      <c r="AI57" s="32">
        <v>2.4477602388414225E-3</v>
      </c>
      <c r="AJ57" s="33">
        <v>5.0069709496951553E-3</v>
      </c>
      <c r="AK57" s="32">
        <v>0</v>
      </c>
      <c r="AL57" s="33">
        <v>0</v>
      </c>
      <c r="AM57" s="32">
        <v>0</v>
      </c>
      <c r="AN57" s="33">
        <v>0</v>
      </c>
      <c r="AO57" s="32">
        <v>5.1424598925832454E-2</v>
      </c>
      <c r="AP57" s="33">
        <v>0.10519064279074941</v>
      </c>
      <c r="AQ57" s="32">
        <v>6.5003638302423922E-2</v>
      </c>
      <c r="AR57" s="33">
        <v>0.13296699711029714</v>
      </c>
      <c r="AS57" s="32">
        <v>0.13970507706576604</v>
      </c>
      <c r="AT57" s="33">
        <v>0.28577115164036693</v>
      </c>
    </row>
    <row r="58" spans="2:46" ht="17.25" customHeight="1" x14ac:dyDescent="0.25">
      <c r="B58" s="10" t="s">
        <v>62</v>
      </c>
      <c r="C58" s="32">
        <v>-6.149832341005643E-3</v>
      </c>
      <c r="D58" s="33">
        <v>-1.2675144530340354E-2</v>
      </c>
      <c r="E58" s="32">
        <v>0</v>
      </c>
      <c r="F58" s="33">
        <v>0</v>
      </c>
      <c r="G58" s="32">
        <v>1.4576612321025202E-3</v>
      </c>
      <c r="H58" s="33">
        <v>3.0043204056116046E-3</v>
      </c>
      <c r="I58" s="32">
        <v>-1.8151235655320909E-3</v>
      </c>
      <c r="J58" s="33">
        <v>-3.7410700418840648E-3</v>
      </c>
      <c r="K58" s="32">
        <v>0</v>
      </c>
      <c r="L58" s="33">
        <v>0</v>
      </c>
      <c r="M58" s="32">
        <v>-7.6428839258271984E-3</v>
      </c>
      <c r="N58" s="33">
        <v>-1.5752406409933695E-2</v>
      </c>
      <c r="O58" s="32">
        <v>1.2476597235355318E-3</v>
      </c>
      <c r="P58" s="33">
        <v>2.5714956837199487E-3</v>
      </c>
      <c r="Q58" s="32">
        <v>4.2056278686005213E-4</v>
      </c>
      <c r="R58" s="33">
        <v>8.6680316014309255E-4</v>
      </c>
      <c r="S58" s="32">
        <v>8.0633810506998416E-5</v>
      </c>
      <c r="T58" s="33">
        <v>1.6619074237089748E-4</v>
      </c>
      <c r="U58" s="32">
        <v>0</v>
      </c>
      <c r="V58" s="33">
        <v>0</v>
      </c>
      <c r="W58" s="32">
        <v>-4.1351151156043646E-4</v>
      </c>
      <c r="X58" s="33">
        <v>-8.5227009182675673E-4</v>
      </c>
      <c r="Y58" s="32">
        <v>0</v>
      </c>
      <c r="Z58" s="33">
        <v>0</v>
      </c>
      <c r="AA58" s="32">
        <v>-1.7733951538042962E-4</v>
      </c>
      <c r="AB58" s="33">
        <v>-3.6550654778011449E-4</v>
      </c>
      <c r="AC58" s="32">
        <v>1.9758232709145038E-2</v>
      </c>
      <c r="AD58" s="33">
        <v>4.0722810211043736E-2</v>
      </c>
      <c r="AE58" s="32">
        <v>0</v>
      </c>
      <c r="AF58" s="33">
        <v>0</v>
      </c>
      <c r="AG58" s="32">
        <v>8.8548832809316139E-4</v>
      </c>
      <c r="AH58" s="33">
        <v>1.8250404102357898E-3</v>
      </c>
      <c r="AI58" s="32">
        <v>2.4296288257568081E-3</v>
      </c>
      <c r="AJ58" s="33">
        <v>5.0075993643288186E-3</v>
      </c>
      <c r="AK58" s="32">
        <v>0</v>
      </c>
      <c r="AL58" s="33">
        <v>0</v>
      </c>
      <c r="AM58" s="32">
        <v>0</v>
      </c>
      <c r="AN58" s="33">
        <v>0</v>
      </c>
      <c r="AO58" s="32">
        <v>4.2351437166095851E-2</v>
      </c>
      <c r="AP58" s="33">
        <v>8.7288653963550455E-2</v>
      </c>
      <c r="AQ58" s="32">
        <v>6.4519066286268786E-2</v>
      </c>
      <c r="AR58" s="33">
        <v>0.13297736341334776</v>
      </c>
      <c r="AS58" s="32">
        <v>0.11695168000905894</v>
      </c>
      <c r="AT58" s="33">
        <v>0.24104387973258712</v>
      </c>
    </row>
    <row r="59" spans="2:46" x14ac:dyDescent="0.25">
      <c r="B59" s="10" t="s">
        <v>39</v>
      </c>
      <c r="C59" s="32">
        <v>-2.9117173844158094E-3</v>
      </c>
      <c r="D59" s="33">
        <v>-6.7885244548224755E-3</v>
      </c>
      <c r="E59" s="32">
        <v>0</v>
      </c>
      <c r="F59" s="33">
        <v>0</v>
      </c>
      <c r="G59" s="32">
        <v>-6.2486717821197205E-3</v>
      </c>
      <c r="H59" s="33">
        <v>-1.4568467884320313E-2</v>
      </c>
      <c r="I59" s="32">
        <v>-2.2934817389882664E-4</v>
      </c>
      <c r="J59" s="33">
        <v>-5.3471387556847105E-4</v>
      </c>
      <c r="K59" s="32">
        <v>0</v>
      </c>
      <c r="L59" s="33">
        <v>0</v>
      </c>
      <c r="M59" s="32">
        <v>3.6334803842385634E-3</v>
      </c>
      <c r="N59" s="33">
        <v>8.4712790384600112E-3</v>
      </c>
      <c r="O59" s="32">
        <v>2.583918060095764E-3</v>
      </c>
      <c r="P59" s="33">
        <v>6.0242766121811897E-3</v>
      </c>
      <c r="Q59" s="32">
        <v>-3.9785533889881604E-4</v>
      </c>
      <c r="R59" s="33">
        <v>-9.2757996090275796E-4</v>
      </c>
      <c r="S59" s="32">
        <v>2.114819775984279E-4</v>
      </c>
      <c r="T59" s="33">
        <v>4.9305972631996653E-4</v>
      </c>
      <c r="U59" s="32">
        <v>0</v>
      </c>
      <c r="V59" s="33">
        <v>0</v>
      </c>
      <c r="W59" s="32">
        <v>7.7059490877477753E-4</v>
      </c>
      <c r="X59" s="33">
        <v>1.7966037538457158E-3</v>
      </c>
      <c r="Y59" s="32">
        <v>0</v>
      </c>
      <c r="Z59" s="33">
        <v>0</v>
      </c>
      <c r="AA59" s="32">
        <v>-4.5997979266580247E-4</v>
      </c>
      <c r="AB59" s="33">
        <v>-1.0724200390974659E-3</v>
      </c>
      <c r="AC59" s="32">
        <v>1.3260243168353086E-2</v>
      </c>
      <c r="AD59" s="33">
        <v>3.0915598301899827E-2</v>
      </c>
      <c r="AE59" s="32">
        <v>0</v>
      </c>
      <c r="AF59" s="33">
        <v>0</v>
      </c>
      <c r="AG59" s="32">
        <v>3.2253306636815214E-4</v>
      </c>
      <c r="AH59" s="33">
        <v>7.5196982380498767E-4</v>
      </c>
      <c r="AI59" s="32">
        <v>-8.9691848139136082E-4</v>
      </c>
      <c r="AJ59" s="33">
        <v>-2.0911208888252375E-3</v>
      </c>
      <c r="AK59" s="32">
        <v>0</v>
      </c>
      <c r="AL59" s="33">
        <v>0</v>
      </c>
      <c r="AM59" s="32">
        <v>0</v>
      </c>
      <c r="AN59" s="33">
        <v>0</v>
      </c>
      <c r="AO59" s="32">
        <v>3.2024863761134878E-2</v>
      </c>
      <c r="AP59" s="33">
        <v>7.4664379162760142E-2</v>
      </c>
      <c r="AQ59" s="32">
        <v>5.7826003872116664E-2</v>
      </c>
      <c r="AR59" s="33">
        <v>0.13481845577168983</v>
      </c>
      <c r="AS59" s="32">
        <v>9.9488628245289978E-2</v>
      </c>
      <c r="AT59" s="33">
        <v>0.23195279508742495</v>
      </c>
    </row>
    <row r="61" spans="2:46" x14ac:dyDescent="0.25">
      <c r="C61" s="4"/>
      <c r="E61" s="4"/>
      <c r="G61" s="4"/>
      <c r="I61" s="4"/>
      <c r="K61" s="4"/>
      <c r="M61" s="4"/>
      <c r="O61" s="4"/>
      <c r="Q61" s="4"/>
      <c r="S61" s="4"/>
      <c r="U61" s="4"/>
      <c r="W61" s="4"/>
      <c r="Y61" s="4"/>
      <c r="AA61" s="4"/>
      <c r="AC61" s="4"/>
      <c r="AE61" s="4"/>
      <c r="AG61" s="4"/>
      <c r="AI61" s="4"/>
      <c r="AK61" s="4"/>
      <c r="AM61" s="4"/>
      <c r="AQ61" s="4"/>
      <c r="AS61" s="4"/>
    </row>
    <row r="62" spans="2:46" ht="147.75" customHeight="1" x14ac:dyDescent="0.25">
      <c r="B62" s="5" t="s">
        <v>4</v>
      </c>
      <c r="C62" s="55" t="s">
        <v>85</v>
      </c>
      <c r="D62" s="56"/>
      <c r="E62" s="55"/>
      <c r="F62" s="56"/>
      <c r="G62" s="55" t="s">
        <v>69</v>
      </c>
      <c r="H62" s="56"/>
      <c r="I62" s="55" t="s">
        <v>70</v>
      </c>
      <c r="J62" s="56"/>
      <c r="K62" s="55" t="s">
        <v>71</v>
      </c>
      <c r="L62" s="56"/>
      <c r="M62" s="55" t="s">
        <v>79</v>
      </c>
      <c r="N62" s="56"/>
      <c r="O62" s="55" t="s">
        <v>79</v>
      </c>
      <c r="P62" s="56"/>
      <c r="Q62" s="55" t="s">
        <v>78</v>
      </c>
      <c r="R62" s="56"/>
      <c r="S62" s="55" t="s">
        <v>80</v>
      </c>
      <c r="T62" s="56"/>
      <c r="U62" s="55" t="s">
        <v>17</v>
      </c>
      <c r="V62" s="56"/>
      <c r="W62" s="55" t="s">
        <v>76</v>
      </c>
      <c r="X62" s="56"/>
      <c r="Y62" s="57" t="s">
        <v>76</v>
      </c>
      <c r="Z62" s="58"/>
      <c r="AA62" s="55" t="s">
        <v>77</v>
      </c>
      <c r="AB62" s="56"/>
      <c r="AC62" s="55" t="s">
        <v>72</v>
      </c>
      <c r="AD62" s="56"/>
      <c r="AE62" s="57" t="s">
        <v>73</v>
      </c>
      <c r="AF62" s="58"/>
      <c r="AG62" s="55" t="s">
        <v>81</v>
      </c>
      <c r="AH62" s="56"/>
      <c r="AI62" s="55" t="s">
        <v>74</v>
      </c>
      <c r="AJ62" s="56"/>
      <c r="AK62" s="55" t="s">
        <v>41</v>
      </c>
      <c r="AL62" s="56"/>
      <c r="AM62" s="55" t="s">
        <v>86</v>
      </c>
      <c r="AN62" s="56"/>
      <c r="AO62" s="55" t="s">
        <v>86</v>
      </c>
      <c r="AP62" s="56"/>
      <c r="AQ62" s="55" t="s">
        <v>75</v>
      </c>
      <c r="AR62" s="56"/>
      <c r="AS62" s="55"/>
      <c r="AT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6">
    <mergeCell ref="AO4:AP4"/>
    <mergeCell ref="AO33:AP33"/>
    <mergeCell ref="AO62:AP62"/>
    <mergeCell ref="AQ4:AR4"/>
    <mergeCell ref="AS4:AT4"/>
    <mergeCell ref="AQ33:AR33"/>
    <mergeCell ref="AS33:AT33"/>
    <mergeCell ref="AQ62:AR62"/>
    <mergeCell ref="AS62:AT62"/>
    <mergeCell ref="AK62:AL62"/>
    <mergeCell ref="S62:T62"/>
    <mergeCell ref="U62:V62"/>
    <mergeCell ref="AI62:AJ62"/>
    <mergeCell ref="AM62:AN62"/>
    <mergeCell ref="AG62:AH62"/>
    <mergeCell ref="Y62:Z62"/>
    <mergeCell ref="AA62:AB62"/>
    <mergeCell ref="AC62:AD62"/>
    <mergeCell ref="AE62:AF62"/>
    <mergeCell ref="W62:X62"/>
    <mergeCell ref="Y4:Z4"/>
    <mergeCell ref="AG4:AH4"/>
    <mergeCell ref="AA33:AB33"/>
    <mergeCell ref="AA4:AB4"/>
    <mergeCell ref="AC4:AD4"/>
    <mergeCell ref="AC33:AD33"/>
    <mergeCell ref="AE4:AF4"/>
    <mergeCell ref="AE33:AF33"/>
    <mergeCell ref="AG33:AH33"/>
    <mergeCell ref="Y33:Z33"/>
    <mergeCell ref="AM33:AN33"/>
    <mergeCell ref="AK33:AL33"/>
    <mergeCell ref="AI33:AJ33"/>
    <mergeCell ref="AM4:AN4"/>
    <mergeCell ref="AK4:AL4"/>
    <mergeCell ref="AI4:AJ4"/>
    <mergeCell ref="W33:X33"/>
    <mergeCell ref="E62:F62"/>
    <mergeCell ref="E33:F33"/>
    <mergeCell ref="E4:F4"/>
    <mergeCell ref="G4:H4"/>
    <mergeCell ref="M4:N4"/>
    <mergeCell ref="I4:J4"/>
    <mergeCell ref="K4:L4"/>
    <mergeCell ref="G62:H62"/>
    <mergeCell ref="G33:H33"/>
    <mergeCell ref="M33:N33"/>
    <mergeCell ref="I62:J62"/>
    <mergeCell ref="K62:L62"/>
    <mergeCell ref="I33:J33"/>
    <mergeCell ref="C4:D4"/>
    <mergeCell ref="C33:D33"/>
    <mergeCell ref="S4:T4"/>
    <mergeCell ref="W4:X4"/>
    <mergeCell ref="C62:D62"/>
    <mergeCell ref="Q4:R4"/>
    <mergeCell ref="O4:P4"/>
    <mergeCell ref="K33:L33"/>
    <mergeCell ref="Q33:R33"/>
    <mergeCell ref="M62:N62"/>
    <mergeCell ref="O62:P62"/>
    <mergeCell ref="Q62:R62"/>
    <mergeCell ref="O33:P33"/>
    <mergeCell ref="U4:V4"/>
    <mergeCell ref="S33:T33"/>
    <mergeCell ref="U33:V33"/>
  </mergeCells>
  <conditionalFormatting sqref="AM36:AM59 AK36:AK59 AI36:AI59 AG36:AG59 AE36:AE59 AC36:AC59 AA36:AA59 Y36:Y59 W36:W59 U36:U59 S36:S59 Q36:Q59 O36:O59 M36:M59 K36:K59 I36:I59 G36:G59 E36:E59">
    <cfRule type="cellIs" dxfId="25" priority="239" operator="between">
      <formula>-0.03</formula>
      <formula>-0.05</formula>
    </cfRule>
    <cfRule type="cellIs" dxfId="24" priority="240" operator="between">
      <formula>0.03</formula>
      <formula>0.05</formula>
    </cfRule>
    <cfRule type="cellIs" dxfId="23" priority="241" operator="lessThan">
      <formula>-0.05</formula>
    </cfRule>
    <cfRule type="cellIs" dxfId="22" priority="242" operator="greaterThan">
      <formula>0.05</formula>
    </cfRule>
  </conditionalFormatting>
  <conditionalFormatting sqref="C36:C59">
    <cfRule type="cellIs" dxfId="21" priority="13" operator="between">
      <formula>-0.03</formula>
      <formula>-0.05</formula>
    </cfRule>
    <cfRule type="cellIs" dxfId="20" priority="14" operator="between">
      <formula>0.03</formula>
      <formula>0.05</formula>
    </cfRule>
    <cfRule type="cellIs" dxfId="19" priority="15" operator="lessThan">
      <formula>-0.05</formula>
    </cfRule>
    <cfRule type="cellIs" dxfId="18" priority="16" operator="greaterThan">
      <formula>0.05</formula>
    </cfRule>
  </conditionalFormatting>
  <conditionalFormatting sqref="AO36:AO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Q36:AQ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AS36:AS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2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7"/>
  <sheetViews>
    <sheetView showGridLines="0" zoomScale="70" zoomScaleNormal="70" workbookViewId="0">
      <pane xSplit="3" ySplit="3" topLeftCell="D4" activePane="bottomRight" state="frozen"/>
      <selection activeCell="B1" sqref="B1"/>
      <selection pane="topRight" activeCell="B1" sqref="B1"/>
      <selection pane="bottomLeft" activeCell="B1" sqref="B1"/>
      <selection pane="bottomRight" activeCell="A27" sqref="A27"/>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60" t="s">
        <v>68</v>
      </c>
      <c r="C2" s="61"/>
      <c r="D2" s="61"/>
      <c r="E2" s="61"/>
      <c r="F2" s="61"/>
      <c r="G2" s="61"/>
      <c r="H2" s="61"/>
      <c r="I2" s="61"/>
      <c r="J2" s="61"/>
      <c r="K2" s="61"/>
      <c r="L2" s="62"/>
      <c r="M2" s="63" t="s">
        <v>5</v>
      </c>
      <c r="N2" s="64"/>
      <c r="O2" s="65"/>
      <c r="P2" s="65"/>
      <c r="Q2" s="66"/>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82</v>
      </c>
      <c r="N3" s="16" t="s">
        <v>40</v>
      </c>
      <c r="O3" s="16" t="s">
        <v>14</v>
      </c>
      <c r="P3" s="16" t="s">
        <v>83</v>
      </c>
      <c r="Q3" s="16" t="s">
        <v>15</v>
      </c>
      <c r="S3" s="17"/>
    </row>
    <row r="4" spans="1:19" ht="75" customHeight="1" x14ac:dyDescent="0.2">
      <c r="A4" s="15"/>
      <c r="B4" s="18" t="s">
        <v>42</v>
      </c>
      <c r="C4" s="35" t="s">
        <v>91</v>
      </c>
      <c r="D4" s="19" t="s">
        <v>92</v>
      </c>
      <c r="E4" s="36">
        <v>6.673</v>
      </c>
      <c r="F4" s="38">
        <v>0.8</v>
      </c>
      <c r="G4" s="36">
        <v>0.105</v>
      </c>
      <c r="H4" s="37">
        <v>17.14</v>
      </c>
      <c r="I4" s="37">
        <v>0</v>
      </c>
      <c r="J4" s="37">
        <v>0</v>
      </c>
      <c r="K4" s="38">
        <v>0</v>
      </c>
      <c r="L4" s="35" t="s">
        <v>93</v>
      </c>
      <c r="M4" s="20">
        <v>3.4578576587638743</v>
      </c>
      <c r="N4" s="20">
        <v>3.4018828238487977</v>
      </c>
      <c r="O4" s="21">
        <f>IFERROR((M4-N4)/N4,0)</f>
        <v>1.6454074938344936E-2</v>
      </c>
      <c r="P4" s="34">
        <v>100.79992176459307</v>
      </c>
      <c r="Q4" s="22" t="s">
        <v>119</v>
      </c>
      <c r="S4" s="23"/>
    </row>
    <row r="5" spans="1:19" ht="75" customHeight="1" x14ac:dyDescent="0.2">
      <c r="A5" s="15"/>
      <c r="B5" s="24" t="s">
        <v>37</v>
      </c>
      <c r="C5" s="35" t="s">
        <v>94</v>
      </c>
      <c r="D5" s="25">
        <v>2</v>
      </c>
      <c r="E5" s="38">
        <v>6.673</v>
      </c>
      <c r="F5" s="38">
        <v>0.8</v>
      </c>
      <c r="G5" s="38">
        <v>0.105</v>
      </c>
      <c r="H5" s="39">
        <v>0</v>
      </c>
      <c r="I5" s="39">
        <v>0</v>
      </c>
      <c r="J5" s="37">
        <v>0</v>
      </c>
      <c r="K5" s="38">
        <v>0</v>
      </c>
      <c r="L5" s="35">
        <v>0</v>
      </c>
      <c r="M5" s="20">
        <v>0.30477978657472043</v>
      </c>
      <c r="N5" s="20">
        <v>0.29633675765972772</v>
      </c>
      <c r="O5" s="21">
        <f t="shared" ref="O5:O27" si="1">IFERROR((M5-N5)/N5,0)</f>
        <v>2.8491331894396718E-2</v>
      </c>
      <c r="P5" s="34">
        <v>10.729826945774896</v>
      </c>
      <c r="Q5" s="22" t="s">
        <v>120</v>
      </c>
      <c r="S5" s="23"/>
    </row>
    <row r="6" spans="1:19" ht="75" customHeight="1" x14ac:dyDescent="0.2">
      <c r="A6" s="15"/>
      <c r="B6" s="24" t="s">
        <v>43</v>
      </c>
      <c r="C6" s="35" t="s">
        <v>95</v>
      </c>
      <c r="D6" s="25" t="s">
        <v>96</v>
      </c>
      <c r="E6" s="38">
        <v>7.625</v>
      </c>
      <c r="F6" s="38">
        <v>0.91500000000000004</v>
      </c>
      <c r="G6" s="38">
        <v>0.121</v>
      </c>
      <c r="H6" s="39">
        <v>5.76</v>
      </c>
      <c r="I6" s="39">
        <v>0</v>
      </c>
      <c r="J6" s="37">
        <v>0</v>
      </c>
      <c r="K6" s="38">
        <v>0</v>
      </c>
      <c r="L6" s="35">
        <v>0</v>
      </c>
      <c r="M6" s="20">
        <v>0</v>
      </c>
      <c r="N6" s="20">
        <v>0</v>
      </c>
      <c r="O6" s="21">
        <f t="shared" si="1"/>
        <v>0</v>
      </c>
      <c r="P6" s="34">
        <v>0</v>
      </c>
      <c r="Q6" s="22" t="s">
        <v>121</v>
      </c>
      <c r="S6" s="23"/>
    </row>
    <row r="7" spans="1:19" ht="75" customHeight="1" x14ac:dyDescent="0.2">
      <c r="A7" s="15"/>
      <c r="B7" s="24" t="s">
        <v>44</v>
      </c>
      <c r="C7" s="35" t="s">
        <v>97</v>
      </c>
      <c r="D7" s="25" t="s">
        <v>96</v>
      </c>
      <c r="E7" s="38">
        <v>7.625</v>
      </c>
      <c r="F7" s="38">
        <v>0.91500000000000004</v>
      </c>
      <c r="G7" s="38">
        <v>0.121</v>
      </c>
      <c r="H7" s="39">
        <v>11.46</v>
      </c>
      <c r="I7" s="39">
        <v>0</v>
      </c>
      <c r="J7" s="37">
        <v>0</v>
      </c>
      <c r="K7" s="38">
        <v>0</v>
      </c>
      <c r="L7" s="35">
        <v>0</v>
      </c>
      <c r="M7" s="20">
        <v>4.2905573582708927</v>
      </c>
      <c r="N7" s="20">
        <v>4.4640230930155607</v>
      </c>
      <c r="O7" s="21">
        <f t="shared" si="1"/>
        <v>-3.8858610524679767E-2</v>
      </c>
      <c r="P7" s="34">
        <v>61.430171345755078</v>
      </c>
      <c r="Q7" s="22" t="s">
        <v>122</v>
      </c>
      <c r="S7" s="23"/>
    </row>
    <row r="8" spans="1:19" ht="75" customHeight="1" x14ac:dyDescent="0.2">
      <c r="A8" s="15"/>
      <c r="B8" s="24" t="s">
        <v>45</v>
      </c>
      <c r="C8" s="35" t="s">
        <v>98</v>
      </c>
      <c r="D8" s="25" t="s">
        <v>96</v>
      </c>
      <c r="E8" s="38">
        <v>7.625</v>
      </c>
      <c r="F8" s="38">
        <v>0.91500000000000004</v>
      </c>
      <c r="G8" s="38">
        <v>0.121</v>
      </c>
      <c r="H8" s="39">
        <v>35.89</v>
      </c>
      <c r="I8" s="39">
        <v>0</v>
      </c>
      <c r="J8" s="37">
        <v>0</v>
      </c>
      <c r="K8" s="38">
        <v>0</v>
      </c>
      <c r="L8" s="35">
        <v>0</v>
      </c>
      <c r="M8" s="20">
        <v>3.1020019774801715</v>
      </c>
      <c r="N8" s="20">
        <v>3.0033449891115405</v>
      </c>
      <c r="O8" s="21">
        <f t="shared" si="1"/>
        <v>3.28490362333686E-2</v>
      </c>
      <c r="P8" s="34">
        <v>234.48641073429761</v>
      </c>
      <c r="Q8" s="22" t="s">
        <v>123</v>
      </c>
      <c r="S8" s="23"/>
    </row>
    <row r="9" spans="1:19" ht="75" customHeight="1" x14ac:dyDescent="0.2">
      <c r="A9" s="15"/>
      <c r="B9" s="24" t="s">
        <v>46</v>
      </c>
      <c r="C9" s="35" t="s">
        <v>99</v>
      </c>
      <c r="D9" s="25" t="s">
        <v>96</v>
      </c>
      <c r="E9" s="38">
        <v>7.625</v>
      </c>
      <c r="F9" s="38">
        <v>0.91500000000000004</v>
      </c>
      <c r="G9" s="38">
        <v>0.121</v>
      </c>
      <c r="H9" s="39">
        <v>80.72</v>
      </c>
      <c r="I9" s="39">
        <v>0</v>
      </c>
      <c r="J9" s="37">
        <v>0</v>
      </c>
      <c r="K9" s="38">
        <v>0</v>
      </c>
      <c r="L9" s="35">
        <v>0</v>
      </c>
      <c r="M9" s="20">
        <v>2.9360786450010896</v>
      </c>
      <c r="N9" s="20">
        <v>2.724088203717959</v>
      </c>
      <c r="O9" s="21">
        <f t="shared" si="1"/>
        <v>7.7820696478842516E-2</v>
      </c>
      <c r="P9" s="34">
        <v>552.02676779153592</v>
      </c>
      <c r="Q9" s="22" t="s">
        <v>124</v>
      </c>
      <c r="S9" s="23"/>
    </row>
    <row r="10" spans="1:19" ht="75" customHeight="1" x14ac:dyDescent="0.2">
      <c r="A10" s="15"/>
      <c r="B10" s="24" t="s">
        <v>47</v>
      </c>
      <c r="C10" s="35" t="s">
        <v>100</v>
      </c>
      <c r="D10" s="25" t="s">
        <v>96</v>
      </c>
      <c r="E10" s="38">
        <v>7.625</v>
      </c>
      <c r="F10" s="38">
        <v>0.91500000000000004</v>
      </c>
      <c r="G10" s="38">
        <v>0.121</v>
      </c>
      <c r="H10" s="39">
        <v>232.57</v>
      </c>
      <c r="I10" s="39">
        <v>0</v>
      </c>
      <c r="J10" s="37">
        <v>0</v>
      </c>
      <c r="K10" s="38">
        <v>0</v>
      </c>
      <c r="L10" s="35">
        <v>0</v>
      </c>
      <c r="M10" s="20">
        <v>2.8614244568850578</v>
      </c>
      <c r="N10" s="20">
        <v>2.5592557015810091</v>
      </c>
      <c r="O10" s="21">
        <f t="shared" si="1"/>
        <v>0.11806899760636676</v>
      </c>
      <c r="P10" s="34">
        <v>1627.5943514373757</v>
      </c>
      <c r="Q10" s="22" t="s">
        <v>125</v>
      </c>
      <c r="S10" s="23"/>
    </row>
    <row r="11" spans="1:19" ht="75" customHeight="1" x14ac:dyDescent="0.2">
      <c r="A11" s="15"/>
      <c r="B11" s="24" t="s">
        <v>38</v>
      </c>
      <c r="C11" s="35" t="s">
        <v>101</v>
      </c>
      <c r="D11" s="25">
        <v>4</v>
      </c>
      <c r="E11" s="38">
        <v>7.625</v>
      </c>
      <c r="F11" s="38">
        <v>0.91500000000000004</v>
      </c>
      <c r="G11" s="38">
        <v>0.121</v>
      </c>
      <c r="H11" s="39">
        <v>0</v>
      </c>
      <c r="I11" s="39">
        <v>0</v>
      </c>
      <c r="J11" s="37">
        <v>0</v>
      </c>
      <c r="K11" s="38">
        <v>0</v>
      </c>
      <c r="L11" s="35">
        <v>0</v>
      </c>
      <c r="M11" s="20">
        <v>0.55707845828579361</v>
      </c>
      <c r="N11" s="20">
        <v>0.5099160749642615</v>
      </c>
      <c r="O11" s="21">
        <f t="shared" si="1"/>
        <v>9.2490481546081055E-2</v>
      </c>
      <c r="P11" s="34">
        <v>46.042916426476935</v>
      </c>
      <c r="Q11" s="22" t="s">
        <v>126</v>
      </c>
      <c r="S11" s="23"/>
    </row>
    <row r="12" spans="1:19" ht="75" customHeight="1" x14ac:dyDescent="0.2">
      <c r="A12" s="15"/>
      <c r="B12" s="24" t="s">
        <v>48</v>
      </c>
      <c r="C12" s="35" t="s">
        <v>102</v>
      </c>
      <c r="D12" s="25">
        <v>0</v>
      </c>
      <c r="E12" s="38">
        <v>5.88</v>
      </c>
      <c r="F12" s="38">
        <v>0.68100000000000005</v>
      </c>
      <c r="G12" s="38">
        <v>9.1999999999999998E-2</v>
      </c>
      <c r="H12" s="39">
        <v>11.34</v>
      </c>
      <c r="I12" s="39">
        <v>1.75</v>
      </c>
      <c r="J12" s="37">
        <v>4.0599999999999996</v>
      </c>
      <c r="K12" s="38">
        <v>0.16500000000000001</v>
      </c>
      <c r="L12" s="35">
        <v>0</v>
      </c>
      <c r="M12" s="20">
        <v>0</v>
      </c>
      <c r="N12" s="20">
        <v>0</v>
      </c>
      <c r="O12" s="21">
        <f t="shared" si="1"/>
        <v>0</v>
      </c>
      <c r="P12" s="34">
        <v>0</v>
      </c>
      <c r="Q12" s="22" t="s">
        <v>121</v>
      </c>
      <c r="S12" s="23"/>
    </row>
    <row r="13" spans="1:19" ht="75" customHeight="1" x14ac:dyDescent="0.2">
      <c r="A13" s="15"/>
      <c r="B13" s="24" t="s">
        <v>49</v>
      </c>
      <c r="C13" s="35" t="s">
        <v>103</v>
      </c>
      <c r="D13" s="25">
        <v>0</v>
      </c>
      <c r="E13" s="38">
        <v>5.88</v>
      </c>
      <c r="F13" s="38">
        <v>0.68100000000000005</v>
      </c>
      <c r="G13" s="38">
        <v>9.1999999999999998E-2</v>
      </c>
      <c r="H13" s="39">
        <v>351.96</v>
      </c>
      <c r="I13" s="39">
        <v>1.75</v>
      </c>
      <c r="J13" s="37">
        <v>4.0599999999999996</v>
      </c>
      <c r="K13" s="38">
        <v>0.16500000000000001</v>
      </c>
      <c r="L13" s="35">
        <v>0</v>
      </c>
      <c r="M13" s="20">
        <v>2.852228454291585</v>
      </c>
      <c r="N13" s="20">
        <v>2.5359144841017955</v>
      </c>
      <c r="O13" s="21">
        <f t="shared" si="1"/>
        <v>0.12473368963063666</v>
      </c>
      <c r="P13" s="34">
        <v>2443.3648594115652</v>
      </c>
      <c r="Q13" s="22" t="s">
        <v>127</v>
      </c>
      <c r="S13" s="23"/>
    </row>
    <row r="14" spans="1:19" ht="75" customHeight="1" x14ac:dyDescent="0.2">
      <c r="A14" s="15"/>
      <c r="B14" s="24" t="s">
        <v>50</v>
      </c>
      <c r="C14" s="35" t="s">
        <v>104</v>
      </c>
      <c r="D14" s="25">
        <v>0</v>
      </c>
      <c r="E14" s="38">
        <v>5.88</v>
      </c>
      <c r="F14" s="38">
        <v>0.68100000000000005</v>
      </c>
      <c r="G14" s="38">
        <v>9.1999999999999998E-2</v>
      </c>
      <c r="H14" s="39">
        <v>785.37</v>
      </c>
      <c r="I14" s="39">
        <v>1.75</v>
      </c>
      <c r="J14" s="37">
        <v>4.0599999999999996</v>
      </c>
      <c r="K14" s="38">
        <v>0.16500000000000001</v>
      </c>
      <c r="L14" s="35">
        <v>0</v>
      </c>
      <c r="M14" s="20">
        <v>2.8976633739500595</v>
      </c>
      <c r="N14" s="20">
        <v>2.6040371236052273</v>
      </c>
      <c r="O14" s="21">
        <f t="shared" si="1"/>
        <v>0.11275808923119866</v>
      </c>
      <c r="P14" s="34">
        <v>5602.1973909211411</v>
      </c>
      <c r="Q14" s="22" t="s">
        <v>128</v>
      </c>
      <c r="S14" s="23"/>
    </row>
    <row r="15" spans="1:19" ht="75" customHeight="1" x14ac:dyDescent="0.2">
      <c r="A15" s="15"/>
      <c r="B15" s="24" t="s">
        <v>51</v>
      </c>
      <c r="C15" s="35" t="s">
        <v>105</v>
      </c>
      <c r="D15" s="25">
        <v>0</v>
      </c>
      <c r="E15" s="38">
        <v>5.88</v>
      </c>
      <c r="F15" s="38">
        <v>0.68100000000000005</v>
      </c>
      <c r="G15" s="38">
        <v>9.1999999999999998E-2</v>
      </c>
      <c r="H15" s="39">
        <v>1196.71</v>
      </c>
      <c r="I15" s="39">
        <v>1.75</v>
      </c>
      <c r="J15" s="37">
        <v>4.0599999999999996</v>
      </c>
      <c r="K15" s="38">
        <v>0.16500000000000001</v>
      </c>
      <c r="L15" s="35">
        <v>0</v>
      </c>
      <c r="M15" s="20">
        <v>2.9772938974307359</v>
      </c>
      <c r="N15" s="20">
        <v>2.6516998403860024</v>
      </c>
      <c r="O15" s="21">
        <f t="shared" si="1"/>
        <v>0.12278692033157776</v>
      </c>
      <c r="P15" s="34">
        <v>8553.7649452431833</v>
      </c>
      <c r="Q15" s="22" t="s">
        <v>129</v>
      </c>
      <c r="S15" s="23"/>
    </row>
    <row r="16" spans="1:19" ht="75" customHeight="1" x14ac:dyDescent="0.2">
      <c r="A16" s="15"/>
      <c r="B16" s="24" t="s">
        <v>52</v>
      </c>
      <c r="C16" s="35" t="s">
        <v>106</v>
      </c>
      <c r="D16" s="25">
        <v>0</v>
      </c>
      <c r="E16" s="38">
        <v>5.88</v>
      </c>
      <c r="F16" s="38">
        <v>0.68100000000000005</v>
      </c>
      <c r="G16" s="38">
        <v>9.1999999999999998E-2</v>
      </c>
      <c r="H16" s="39">
        <v>3063.95</v>
      </c>
      <c r="I16" s="39">
        <v>1.75</v>
      </c>
      <c r="J16" s="37">
        <v>4.0599999999999996</v>
      </c>
      <c r="K16" s="38">
        <v>0.16500000000000001</v>
      </c>
      <c r="L16" s="35">
        <v>0</v>
      </c>
      <c r="M16" s="20">
        <v>3.1526659430584907</v>
      </c>
      <c r="N16" s="20">
        <v>2.8082619824498249</v>
      </c>
      <c r="O16" s="21">
        <f t="shared" si="1"/>
        <v>0.12263954102609056</v>
      </c>
      <c r="P16" s="34">
        <v>20509.631537435456</v>
      </c>
      <c r="Q16" s="22" t="s">
        <v>130</v>
      </c>
      <c r="S16" s="23"/>
    </row>
    <row r="17" spans="1:19" ht="75" customHeight="1" x14ac:dyDescent="0.2">
      <c r="A17" s="15"/>
      <c r="B17" s="24" t="s">
        <v>53</v>
      </c>
      <c r="C17" s="35" t="s">
        <v>107</v>
      </c>
      <c r="D17" s="25">
        <v>0</v>
      </c>
      <c r="E17" s="38">
        <v>3.6219999999999999</v>
      </c>
      <c r="F17" s="38">
        <v>0.374</v>
      </c>
      <c r="G17" s="38">
        <v>5.3999999999999999E-2</v>
      </c>
      <c r="H17" s="39">
        <v>11.34</v>
      </c>
      <c r="I17" s="39">
        <v>2.5299999999999998</v>
      </c>
      <c r="J17" s="37">
        <v>4.1399999999999997</v>
      </c>
      <c r="K17" s="38">
        <v>9.1999999999999998E-2</v>
      </c>
      <c r="L17" s="35">
        <v>0</v>
      </c>
      <c r="M17" s="20">
        <v>140.95623929725951</v>
      </c>
      <c r="N17" s="20">
        <v>150.89289857721462</v>
      </c>
      <c r="O17" s="21">
        <f t="shared" si="1"/>
        <v>-6.5852398447169738E-2</v>
      </c>
      <c r="P17" s="34">
        <v>23075.53426210854</v>
      </c>
      <c r="Q17" s="22" t="s">
        <v>88</v>
      </c>
      <c r="S17" s="23"/>
    </row>
    <row r="18" spans="1:19" ht="75" customHeight="1" x14ac:dyDescent="0.2">
      <c r="A18" s="15"/>
      <c r="B18" s="24" t="s">
        <v>54</v>
      </c>
      <c r="C18" s="35" t="s">
        <v>108</v>
      </c>
      <c r="D18" s="25">
        <v>0</v>
      </c>
      <c r="E18" s="38">
        <v>3.6219999999999999</v>
      </c>
      <c r="F18" s="38">
        <v>0.374</v>
      </c>
      <c r="G18" s="38">
        <v>5.3999999999999999E-2</v>
      </c>
      <c r="H18" s="39">
        <v>351.96</v>
      </c>
      <c r="I18" s="39">
        <v>2.5299999999999998</v>
      </c>
      <c r="J18" s="37">
        <v>4.1399999999999997</v>
      </c>
      <c r="K18" s="38">
        <v>9.1999999999999998E-2</v>
      </c>
      <c r="L18" s="35">
        <v>0</v>
      </c>
      <c r="M18" s="20">
        <v>1.6319067734926265</v>
      </c>
      <c r="N18" s="20">
        <v>1.5007834581956319</v>
      </c>
      <c r="O18" s="21">
        <f t="shared" si="1"/>
        <v>8.736990975009952E-2</v>
      </c>
      <c r="P18" s="34">
        <v>2676.0450179014019</v>
      </c>
      <c r="Q18" s="22" t="s">
        <v>131</v>
      </c>
      <c r="S18" s="23"/>
    </row>
    <row r="19" spans="1:19" ht="75" customHeight="1" x14ac:dyDescent="0.2">
      <c r="A19" s="15"/>
      <c r="B19" s="24" t="s">
        <v>55</v>
      </c>
      <c r="C19" s="35" t="s">
        <v>109</v>
      </c>
      <c r="D19" s="25">
        <v>0</v>
      </c>
      <c r="E19" s="38">
        <v>3.6219999999999999</v>
      </c>
      <c r="F19" s="38">
        <v>0.374</v>
      </c>
      <c r="G19" s="38">
        <v>5.3999999999999999E-2</v>
      </c>
      <c r="H19" s="39">
        <v>785.37</v>
      </c>
      <c r="I19" s="39">
        <v>2.5299999999999998</v>
      </c>
      <c r="J19" s="37">
        <v>4.1399999999999997</v>
      </c>
      <c r="K19" s="38">
        <v>9.1999999999999998E-2</v>
      </c>
      <c r="L19" s="35">
        <v>0</v>
      </c>
      <c r="M19" s="20">
        <v>1.6372287434802155</v>
      </c>
      <c r="N19" s="20">
        <v>1.5189075757037409</v>
      </c>
      <c r="O19" s="21">
        <f t="shared" si="1"/>
        <v>7.7898859462633196E-2</v>
      </c>
      <c r="P19" s="34">
        <v>6142.719457148366</v>
      </c>
      <c r="Q19" s="22" t="s">
        <v>132</v>
      </c>
      <c r="S19" s="23"/>
    </row>
    <row r="20" spans="1:19" ht="75" customHeight="1" x14ac:dyDescent="0.2">
      <c r="A20" s="15"/>
      <c r="B20" s="24" t="s">
        <v>56</v>
      </c>
      <c r="C20" s="35" t="s">
        <v>110</v>
      </c>
      <c r="D20" s="25">
        <v>0</v>
      </c>
      <c r="E20" s="38">
        <v>3.6219999999999999</v>
      </c>
      <c r="F20" s="38">
        <v>0.374</v>
      </c>
      <c r="G20" s="38">
        <v>5.3999999999999999E-2</v>
      </c>
      <c r="H20" s="39">
        <v>1196.71</v>
      </c>
      <c r="I20" s="39">
        <v>2.5299999999999998</v>
      </c>
      <c r="J20" s="37">
        <v>4.1399999999999997</v>
      </c>
      <c r="K20" s="38">
        <v>9.1999999999999998E-2</v>
      </c>
      <c r="L20" s="35">
        <v>0</v>
      </c>
      <c r="M20" s="20">
        <v>1.6666876493676701</v>
      </c>
      <c r="N20" s="20">
        <v>1.5368267786941601</v>
      </c>
      <c r="O20" s="21">
        <f t="shared" si="1"/>
        <v>8.4499354432028231E-2</v>
      </c>
      <c r="P20" s="34">
        <v>9576.6688186132378</v>
      </c>
      <c r="Q20" s="22" t="s">
        <v>133</v>
      </c>
      <c r="S20" s="23"/>
    </row>
    <row r="21" spans="1:19" ht="75" customHeight="1" x14ac:dyDescent="0.2">
      <c r="A21" s="15"/>
      <c r="B21" s="24" t="s">
        <v>57</v>
      </c>
      <c r="C21" s="35" t="s">
        <v>111</v>
      </c>
      <c r="D21" s="25">
        <v>0</v>
      </c>
      <c r="E21" s="38">
        <v>3.6219999999999999</v>
      </c>
      <c r="F21" s="38">
        <v>0.374</v>
      </c>
      <c r="G21" s="38">
        <v>5.3999999999999999E-2</v>
      </c>
      <c r="H21" s="39">
        <v>3063.95</v>
      </c>
      <c r="I21" s="39">
        <v>2.5299999999999998</v>
      </c>
      <c r="J21" s="37">
        <v>4.1399999999999997</v>
      </c>
      <c r="K21" s="38">
        <v>9.1999999999999998E-2</v>
      </c>
      <c r="L21" s="35">
        <v>0</v>
      </c>
      <c r="M21" s="20">
        <v>2.0999649406255236</v>
      </c>
      <c r="N21" s="20">
        <v>1.9403373009340845</v>
      </c>
      <c r="O21" s="21">
        <f t="shared" si="1"/>
        <v>8.2267984857371898E-2</v>
      </c>
      <c r="P21" s="34">
        <v>22470.818803261944</v>
      </c>
      <c r="Q21" s="22" t="s">
        <v>134</v>
      </c>
      <c r="S21" s="23"/>
    </row>
    <row r="22" spans="1:19" ht="75" customHeight="1" x14ac:dyDescent="0.2">
      <c r="A22" s="15"/>
      <c r="B22" s="24" t="s">
        <v>58</v>
      </c>
      <c r="C22" s="35" t="s">
        <v>112</v>
      </c>
      <c r="D22" s="25">
        <v>0</v>
      </c>
      <c r="E22" s="38">
        <v>2.7829999999999999</v>
      </c>
      <c r="F22" s="38">
        <v>0.251</v>
      </c>
      <c r="G22" s="38">
        <v>0.04</v>
      </c>
      <c r="H22" s="39">
        <v>135.54</v>
      </c>
      <c r="I22" s="39">
        <v>2.52</v>
      </c>
      <c r="J22" s="37">
        <v>4.5199999999999996</v>
      </c>
      <c r="K22" s="38">
        <v>6.4000000000000001E-2</v>
      </c>
      <c r="L22" s="35">
        <v>0</v>
      </c>
      <c r="M22" s="20">
        <v>3.3122566259639559</v>
      </c>
      <c r="N22" s="20">
        <v>3.5006881008481834</v>
      </c>
      <c r="O22" s="21">
        <f t="shared" si="1"/>
        <v>-5.3826981854959419E-2</v>
      </c>
      <c r="P22" s="34">
        <v>33898.854382981306</v>
      </c>
      <c r="Q22" s="22" t="s">
        <v>89</v>
      </c>
      <c r="S22" s="23"/>
    </row>
    <row r="23" spans="1:19" ht="75" customHeight="1" x14ac:dyDescent="0.2">
      <c r="A23" s="15"/>
      <c r="B23" s="24" t="s">
        <v>59</v>
      </c>
      <c r="C23" s="35" t="s">
        <v>113</v>
      </c>
      <c r="D23" s="25">
        <v>0</v>
      </c>
      <c r="E23" s="38">
        <v>2.7829999999999999</v>
      </c>
      <c r="F23" s="38">
        <v>0.251</v>
      </c>
      <c r="G23" s="38">
        <v>0.04</v>
      </c>
      <c r="H23" s="39">
        <v>1991.34</v>
      </c>
      <c r="I23" s="39">
        <v>2.52</v>
      </c>
      <c r="J23" s="37">
        <v>4.5199999999999996</v>
      </c>
      <c r="K23" s="38">
        <v>6.4000000000000001E-2</v>
      </c>
      <c r="L23" s="35">
        <v>0</v>
      </c>
      <c r="M23" s="20">
        <v>2.3718256084082618</v>
      </c>
      <c r="N23" s="20">
        <v>2.1590036157592163</v>
      </c>
      <c r="O23" s="21">
        <f t="shared" si="1"/>
        <v>9.8574171481508349E-2</v>
      </c>
      <c r="P23" s="34">
        <v>11169.62127916407</v>
      </c>
      <c r="Q23" s="22" t="s">
        <v>135</v>
      </c>
      <c r="S23" s="23"/>
    </row>
    <row r="24" spans="1:19" ht="75" customHeight="1" x14ac:dyDescent="0.2">
      <c r="A24" s="15"/>
      <c r="B24" s="24" t="s">
        <v>60</v>
      </c>
      <c r="C24" s="35" t="s">
        <v>114</v>
      </c>
      <c r="D24" s="25">
        <v>0</v>
      </c>
      <c r="E24" s="38">
        <v>2.7829999999999999</v>
      </c>
      <c r="F24" s="38">
        <v>0.251</v>
      </c>
      <c r="G24" s="38">
        <v>0.04</v>
      </c>
      <c r="H24" s="39">
        <v>6371.99</v>
      </c>
      <c r="I24" s="39">
        <v>2.52</v>
      </c>
      <c r="J24" s="37">
        <v>4.5199999999999996</v>
      </c>
      <c r="K24" s="38">
        <v>6.4000000000000001E-2</v>
      </c>
      <c r="L24" s="35">
        <v>0</v>
      </c>
      <c r="M24" s="20">
        <v>2.3067187206047475</v>
      </c>
      <c r="N24" s="20">
        <v>2.0566091245868536</v>
      </c>
      <c r="O24" s="21">
        <f t="shared" si="1"/>
        <v>0.12161260641500735</v>
      </c>
      <c r="P24" s="34">
        <v>36505.227355979456</v>
      </c>
      <c r="Q24" s="22" t="s">
        <v>136</v>
      </c>
      <c r="S24" s="23"/>
    </row>
    <row r="25" spans="1:19" ht="75" customHeight="1" x14ac:dyDescent="0.2">
      <c r="A25" s="15"/>
      <c r="B25" s="24" t="s">
        <v>61</v>
      </c>
      <c r="C25" s="35" t="s">
        <v>115</v>
      </c>
      <c r="D25" s="25">
        <v>0</v>
      </c>
      <c r="E25" s="38">
        <v>2.7829999999999999</v>
      </c>
      <c r="F25" s="38">
        <v>0.251</v>
      </c>
      <c r="G25" s="38">
        <v>0.04</v>
      </c>
      <c r="H25" s="39">
        <v>11532.63</v>
      </c>
      <c r="I25" s="39">
        <v>2.52</v>
      </c>
      <c r="J25" s="37">
        <v>4.5199999999999996</v>
      </c>
      <c r="K25" s="38">
        <v>6.4000000000000001E-2</v>
      </c>
      <c r="L25" s="35">
        <v>0</v>
      </c>
      <c r="M25" s="20">
        <v>2.3313027646814621</v>
      </c>
      <c r="N25" s="20">
        <v>2.0455316130410952</v>
      </c>
      <c r="O25" s="21">
        <f t="shared" si="1"/>
        <v>0.13970507706576604</v>
      </c>
      <c r="P25" s="34">
        <v>67424.106535481871</v>
      </c>
      <c r="Q25" s="22" t="s">
        <v>137</v>
      </c>
      <c r="S25" s="23"/>
    </row>
    <row r="26" spans="1:19" ht="75" customHeight="1" x14ac:dyDescent="0.2">
      <c r="A26" s="15"/>
      <c r="B26" s="24" t="s">
        <v>62</v>
      </c>
      <c r="C26" s="35" t="s">
        <v>116</v>
      </c>
      <c r="D26" s="25">
        <v>0</v>
      </c>
      <c r="E26" s="38">
        <v>2.7829999999999999</v>
      </c>
      <c r="F26" s="38">
        <v>0.251</v>
      </c>
      <c r="G26" s="38">
        <v>0.04</v>
      </c>
      <c r="H26" s="39">
        <v>30367.21</v>
      </c>
      <c r="I26" s="39">
        <v>2.52</v>
      </c>
      <c r="J26" s="37">
        <v>4.5199999999999996</v>
      </c>
      <c r="K26" s="38">
        <v>6.4000000000000001E-2</v>
      </c>
      <c r="L26" s="35">
        <v>0</v>
      </c>
      <c r="M26" s="20">
        <v>2.302099178073886</v>
      </c>
      <c r="N26" s="20">
        <v>2.0610552983412989</v>
      </c>
      <c r="O26" s="21">
        <f t="shared" si="1"/>
        <v>0.11695168000905895</v>
      </c>
      <c r="P26" s="34">
        <v>176607.26212441895</v>
      </c>
      <c r="Q26" s="22" t="s">
        <v>138</v>
      </c>
      <c r="S26" s="23"/>
    </row>
    <row r="27" spans="1:19" ht="75" customHeight="1" x14ac:dyDescent="0.2">
      <c r="A27" s="15"/>
      <c r="B27" s="24" t="s">
        <v>39</v>
      </c>
      <c r="C27" s="35" t="s">
        <v>117</v>
      </c>
      <c r="D27" s="25" t="s">
        <v>118</v>
      </c>
      <c r="E27" s="38">
        <v>14.699</v>
      </c>
      <c r="F27" s="38">
        <v>1.9690000000000001</v>
      </c>
      <c r="G27" s="38">
        <v>1.5249999999999999</v>
      </c>
      <c r="H27" s="39">
        <v>0</v>
      </c>
      <c r="I27" s="39">
        <v>0</v>
      </c>
      <c r="J27" s="37">
        <v>0</v>
      </c>
      <c r="K27" s="38">
        <v>0</v>
      </c>
      <c r="L27" s="35">
        <v>0</v>
      </c>
      <c r="M27" s="20">
        <v>2.5634031244209798</v>
      </c>
      <c r="N27" s="20">
        <v>2.3314503293335549</v>
      </c>
      <c r="O27" s="21">
        <f t="shared" si="1"/>
        <v>9.9488628245289978E-2</v>
      </c>
      <c r="P27" s="34">
        <v>2957.1252121668731</v>
      </c>
      <c r="Q27" s="22" t="s">
        <v>139</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Howe, Pamela</cp:lastModifiedBy>
  <cp:lastPrinted>2014-12-18T13:58:49Z</cp:lastPrinted>
  <dcterms:created xsi:type="dcterms:W3CDTF">2012-04-17T13:56:47Z</dcterms:created>
  <dcterms:modified xsi:type="dcterms:W3CDTF">2020-12-18T16:07:37Z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