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05" windowWidth="19230" windowHeight="5415"/>
  </bookViews>
  <sheets>
    <sheet name="Overview" sheetId="1" r:id="rId1"/>
    <sheet name="Detailed Breakdown" sheetId="2" r:id="rId2"/>
    <sheet name="Summary" sheetId="3" r:id="rId3"/>
  </sheets>
  <definedNames>
    <definedName name="_xlnm.Print_Area" localSheetId="1">'Detailed Breakdown'!$B$2:$AT$63</definedName>
    <definedName name="_xlnm.Print_Area" localSheetId="2">Summary!$A$1:$S$27</definedName>
    <definedName name="_xlnm.Print_Titles" localSheetId="2">Summary!$3:$3</definedName>
    <definedName name="Z_7054AD83_FA57_4245_B815_A602C0B540A7_.wvu.PrintArea" localSheetId="1" hidden="1">'Detailed Breakdown'!$B$2:$AN$63</definedName>
  </definedNames>
  <calcPr calcId="145621"/>
  <customWorkbookViews>
    <customWorkbookView name="Enzor, Andrew - Personal View" guid="{7054AD83-FA57-4245-B815-A602C0B540A7}" mergeInterval="0" personalView="1" maximized="1" windowWidth="1362" windowHeight="469" activeSheetId="3"/>
  </customWorkbookViews>
</workbook>
</file>

<file path=xl/calcChain.xml><?xml version="1.0" encoding="utf-8"?>
<calcChain xmlns="http://schemas.openxmlformats.org/spreadsheetml/2006/main">
  <c r="AO33" i="2" l="1"/>
  <c r="D1" i="3" l="1"/>
  <c r="E1" i="3" l="1"/>
  <c r="F1" i="3" s="1"/>
  <c r="G1" i="3" l="1"/>
  <c r="H1" i="3" l="1"/>
  <c r="I1" i="3" l="1"/>
  <c r="K1" i="3" l="1"/>
  <c r="O21" i="3" l="1"/>
  <c r="O27" i="3"/>
  <c r="O26" i="3"/>
  <c r="O24" i="3"/>
  <c r="O25" i="3"/>
  <c r="O20" i="3"/>
  <c r="O23" i="3"/>
  <c r="O22" i="3"/>
  <c r="O6" i="3"/>
  <c r="O9" i="3"/>
  <c r="O13" i="3"/>
  <c r="O17" i="3"/>
  <c r="O5" i="3"/>
  <c r="O11" i="3"/>
  <c r="O16" i="3"/>
  <c r="O10" i="3"/>
  <c r="O19" i="3"/>
  <c r="O7" i="3"/>
  <c r="O4" i="3" l="1"/>
  <c r="O15" i="3"/>
  <c r="O18" i="3"/>
  <c r="O8" i="3"/>
  <c r="O14" i="3"/>
  <c r="O12" i="3"/>
</calcChain>
</file>

<file path=xl/sharedStrings.xml><?xml version="1.0" encoding="utf-8"?>
<sst xmlns="http://schemas.openxmlformats.org/spreadsheetml/2006/main" count="300" uniqueCount="137">
  <si>
    <t>Cumulative Gradient</t>
  </si>
  <si>
    <t>% Change</t>
  </si>
  <si>
    <t>Absolute change (average p/kWh)</t>
  </si>
  <si>
    <t>Step Gradient</t>
  </si>
  <si>
    <t>Comment</t>
  </si>
  <si>
    <t>Commentary</t>
  </si>
  <si>
    <t>Open LLFCs</t>
  </si>
  <si>
    <t>PCs</t>
  </si>
  <si>
    <t>Unit rate 1 
p/kWh</t>
  </si>
  <si>
    <t>Unit rate 2
p/kWh</t>
  </si>
  <si>
    <t>Unit rate 3
p/kWh</t>
  </si>
  <si>
    <t>Capacity charge
p/kVA/day</t>
  </si>
  <si>
    <t>Reactive 
power charge 
p/kVArh</t>
  </si>
  <si>
    <t>Closed LLFCs</t>
  </si>
  <si>
    <t>Percentage
change
%</t>
  </si>
  <si>
    <t>Main drivers for change</t>
  </si>
  <si>
    <t>Information on the Tariff Movement Explanation (TME) Template</t>
  </si>
  <si>
    <t>No change - input remains zero as there are no 132kV/HV assets in the 500MW Model.</t>
  </si>
  <si>
    <t>Fixed charge
p/MPAN/ day</t>
  </si>
  <si>
    <t>Excess
capacity charge
p/kVA/day</t>
  </si>
  <si>
    <t>This workbook is intended to give further detail on the information published in the CDCM model, and to give an appreciation of which areas are the main drivers for year on year changes in tariffs.</t>
  </si>
  <si>
    <t>Input 103-A: Diversity allowance</t>
  </si>
  <si>
    <t>Input 103-D: Peaking probabilities by network level</t>
  </si>
  <si>
    <t>Input 103-A: Average kVAr by kVA</t>
  </si>
  <si>
    <t>Input 103-A: Loss adjustment factors</t>
  </si>
  <si>
    <t>Input 103-A: Proportion of load through 132kV/HV</t>
  </si>
  <si>
    <t>Input 103-C: 500MW model</t>
  </si>
  <si>
    <t>Input 104-B: LDNO discount inputs</t>
  </si>
  <si>
    <t>Input 104-F: Other expenditure</t>
  </si>
  <si>
    <t>Input 104-D: Days in charging year</t>
  </si>
  <si>
    <t>Input 104-D: Rate of return</t>
  </si>
  <si>
    <t>Input 104-E: Transmission Exit Charges</t>
  </si>
  <si>
    <t>Input 103-B: Customer contributions under current connection charging policy</t>
  </si>
  <si>
    <t>Input 104-C: CDCM target revenue</t>
  </si>
  <si>
    <t>Input 102-A: Load factor</t>
  </si>
  <si>
    <t>Input 102-A: Coincidence factor</t>
  </si>
  <si>
    <t>Input 104-A: Inputs by distribution timeband</t>
  </si>
  <si>
    <t>Domestic Aggregated (Related MPAN)</t>
  </si>
  <si>
    <t>Non-Domestic Aggregated (Related MPAN)</t>
  </si>
  <si>
    <t>Unmetered Supplies</t>
  </si>
  <si>
    <t>2021/22 Average p/kWh</t>
  </si>
  <si>
    <t>No change - this input remains the subject of industry discussions, with input values being held at current values.</t>
  </si>
  <si>
    <t>Domestic Aggregated with Residual</t>
  </si>
  <si>
    <t>Non-Domestic Aggregated No Residual</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</si>
  <si>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</si>
  <si>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</si>
  <si>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</si>
  <si>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</si>
  <si>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</si>
  <si>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</si>
  <si>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</si>
  <si>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</si>
  <si>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</si>
  <si>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</si>
  <si>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</si>
  <si>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</si>
  <si>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</si>
  <si>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</si>
  <si>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</si>
  <si>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</si>
  <si>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</si>
  <si>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</si>
  <si>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</si>
  <si>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Updated</t>
  </si>
  <si>
    <t>2021/22 DCP 361 IA inputs in 2021/22 DCP 361 IA model</t>
  </si>
  <si>
    <t>2021/22 DCP 361 IA inputs in 2022/23 model</t>
  </si>
  <si>
    <t>Input 102-D: Service model asset values</t>
  </si>
  <si>
    <t>Input 102-C: Non-Domestic Aggregated (Related MPAN) distribution by bands</t>
  </si>
  <si>
    <t>Load factors updated based on the latest available three years of consumption data (2017/18, 2018/19 and 2019/20).</t>
  </si>
  <si>
    <t>Coincidence factors updated based on the latest available three years of consumption data (2017/18, 2018/19 and 2019/20).</t>
  </si>
  <si>
    <t>Updated for number of hours in timebands for 2022/23.</t>
  </si>
  <si>
    <t>Updated view of 2022/23 Direct and Indirect Costs, and updated forecast of 2022/23 Network Rates.</t>
  </si>
  <si>
    <t>Updated days in charging year for 2022/23.</t>
  </si>
  <si>
    <t>Updated forecast of 2022/23 exit charges.</t>
  </si>
  <si>
    <t>Updated forecast of 2022/23 allowances.</t>
  </si>
  <si>
    <t>Updated from 2021/22 values to the latest available information.</t>
  </si>
  <si>
    <t>LDNO discounts vary slightly from those used for 2021/22 charges due to changes to the HV and LV split values.</t>
  </si>
  <si>
    <t>Updated values based on 2019/20 network data.</t>
  </si>
  <si>
    <t>Updated based on the latest available three years of network data (2017/18, 2018/19 and 2019/20).</t>
  </si>
  <si>
    <t>Losses updated using the latest available information from our 2020 losses submission.</t>
  </si>
  <si>
    <t>Rate of return amended from 3.69% (2021/22) to 3.65% (2022/23).</t>
  </si>
  <si>
    <t>2022/23 Average p/kWh</t>
  </si>
  <si>
    <t>2022/23 Typical Annual Bill (£)</t>
  </si>
  <si>
    <t>Northern Powergrid (Yorkshire) - April 2022 - LV/HV Final charges</t>
  </si>
  <si>
    <t>The 'Summary' worksheet shows the tariffs for each customer group, the average p/kWh for both 2021/22 and 2022/23 and the variance between the two, and a forecast of the total annual charge for 2022/23, along with commentary detailing the main drivers for change.</t>
  </si>
  <si>
    <t>Updated forecast of 2022/23 units, including final allocation of customers to residual bands.</t>
  </si>
  <si>
    <t>Implementation of the methodology changes for Ofgem's TCR.</t>
  </si>
  <si>
    <t>The 'Detailed Breakdown' worksheet initially shows the impact of updating each CDCM input table in turn, with the top tables (rows 7 to 30) showing the cumulative impact of all updates to that point, and the bottom tables (rows 36 to 59) the isolated impact of that step alone. Variances from a single step of more than ±5% are highlighted in red, and of more than ±3% highlighted in blue. The commentary (row 62) gives more detail on the update which has been carried out.</t>
  </si>
  <si>
    <t>Input 102-B: Volume forecasts for the charging year (inc. final allocation to residual bands)</t>
  </si>
  <si>
    <t>1A, 100, 120, 279</t>
  </si>
  <si>
    <t>0, 1, 2</t>
  </si>
  <si>
    <t>3A, 111</t>
  </si>
  <si>
    <t>2Z</t>
  </si>
  <si>
    <t>0, 3, 4, 5-8</t>
  </si>
  <si>
    <t>2A</t>
  </si>
  <si>
    <t>2B</t>
  </si>
  <si>
    <t>2C</t>
  </si>
  <si>
    <t>2D</t>
  </si>
  <si>
    <t>4A</t>
  </si>
  <si>
    <t>5Z</t>
  </si>
  <si>
    <t>5A</t>
  </si>
  <si>
    <t>5B</t>
  </si>
  <si>
    <t>5C</t>
  </si>
  <si>
    <t>5D</t>
  </si>
  <si>
    <t>6Z</t>
  </si>
  <si>
    <t>6A</t>
  </si>
  <si>
    <t>6B</t>
  </si>
  <si>
    <t>6C</t>
  </si>
  <si>
    <t>6D</t>
  </si>
  <si>
    <t>7Z</t>
  </si>
  <si>
    <t>7A</t>
  </si>
  <si>
    <t>7B</t>
  </si>
  <si>
    <t>7C</t>
  </si>
  <si>
    <t>7D</t>
  </si>
  <si>
    <t>8A</t>
  </si>
  <si>
    <t>0, 1, 8</t>
  </si>
  <si>
    <t>The Domestic Aggregated with Residual customer group is seeing an increase of 4.5%. This is primarily as a result of an increase of 4.3% driven by increased allowed revenue, and an increase of 2.7% driven by the volumes forecast (including final allocation to residual bands), offset by a decrease of 1.7% driven by the implentation of DCP361.</t>
  </si>
  <si>
    <t>The Domestic Aggregated (Related MPAN) customer group is seeing an increase of 10.5%. This is primarily as a result of an increase of 9.5% driven by the peaking probabilities, offset by a decrease of 2.5% driven by updated direct and indirect costs.</t>
  </si>
  <si>
    <t>There are currently no customers on this tariff.</t>
  </si>
  <si>
    <t>The Non-Domestic Aggregated Band 1 customer group is seeing a decrease of 4.9%. This is primarily as a result of a decrease of 17.2% driven by the implentation of DCP361, offset by an increase of 10.8% driven by the volumes forecast (including final allocation to residual bands), and an increase of 2.4% driven by increased allowed revenue.</t>
  </si>
  <si>
    <t>The Non-Domestic Aggregated Band 2 customer group is seeing a decrease of 3.0%. This is primarily as a result of a decrease of 13.1% driven by the implentation of DCP361, offset by an increase of 4.6% driven by the volumes forecast (including final allocation to residual bands), and an increase of 4.4% driven by increased allowed revenue.</t>
  </si>
  <si>
    <t>The Non-Domestic Aggregated Band 3 customer group is seeing an increase of 1.0%. This is primarily as a result of an increase of 5.1% driven by increased allowed revenue, and an increase of 3.1% driven by the volumes forecast (including final allocation to residual bands), offset by a decrease of 8.8% driven by the implentation of DCP361.</t>
  </si>
  <si>
    <t>The Non-Domestic Aggregated Band 4 customer group is seeing an increase of 6.9%. This is primarily as a result of an increase of 5.7% driven by increased allowed revenue, and an increase of 2.5% driven by the volumes forecast (including final allocation to residual bands), offset by a decrease of 3.2% driven by the implentation of DCP361.</t>
  </si>
  <si>
    <t>The Non-Domestic Aggregated (Related MPAN) customer group is seeing an increase of 7.4%. This is primarily as a result of an increase of 5.1% driven by the peaking probabilities, offset by a decrease of 2.5% driven by updated direct and indirect costs.</t>
  </si>
  <si>
    <t>The LV Site Specific Band 1 customer group is seeing an increase of 6.7%. This is primarily as a result of an increase of 5.6% driven by increased allowed revenue, and an increase of 4.2% driven by the implentation of DCP361, offset by a decrease of 3.8% driven by the volumes forecast (including final allocation to residual bands).</t>
  </si>
  <si>
    <t>The LV Site Specific Band 2 customer group is seeing an increase of 8.8%. This is primarily as a result of an increase of 5.7% driven by increased allowed revenue, and an increase of 3.3% driven by the implentation of DCP361.</t>
  </si>
  <si>
    <t>The LV Site Specific Band 3 customer group is seeing an increase of 9.7%. This is primarily as a result of an increase of 5.7% driven by increased allowed revenue, and an increase of 3.2% driven by the implentation of DCP361.</t>
  </si>
  <si>
    <t>The LV Site Specific Band 4 customer group is seeing an increase of 7.1%. This is primarily as a result of an increase of 5.7% driven by increased allowed revenue, and an increase of 2.7% driven by the volumes forecast (including final allocation to residual bands), offset by a decrease of 2.2% driven by the implentation of DCP361.</t>
  </si>
  <si>
    <t>The LV Sub Site Specific Band 1 customer group is seeing an increase of 6.1%. This is primarily as a result of an increase of 35.5% driven by the volumes forecast (including final allocation to residual bands), and an increase of 5.8% driven by increased allowed revenue, offset by a decrease of 34.2% driven by the implentation of DCP361.</t>
  </si>
  <si>
    <t>The LV Sub Site Specific Band 2 customer group is seeing an increase of 8.1%. This is primarily as a result of an increase of 22.7% driven by the volumes forecast (including final allocation to residual bands), and an increase of 5.5% driven by increased allowed revenue, offset by a decrease of 18.8% driven by the implentation of DCP361.</t>
  </si>
  <si>
    <t>The LV Sub Site Specific Band 3 customer group is seeing an increase of 9.3%. This is primarily as a result of an increase of 26.3% driven by the volumes forecast (including final allocation to residual bands), and an increase of 5.8% driven by increased allowed revenue, offset by a decrease of 21.6% driven by the implentation of DCP361.</t>
  </si>
  <si>
    <t>The LV Sub Site Specific Band 4 customer group is seeing an increase of 5.9%. This is primarily as a result of an increase of 35.6% driven by the volumes forecast (including final allocation to residual bands), and an increase of 5.6% driven by increased allowed revenue, offset by a decrease of 34.3% driven by the implentation of DCP361.</t>
  </si>
  <si>
    <t>The HV Site Specific Band 1 customer group is seeing an increase of 10.2%. This is primarily as a result of an increase of 6.8% driven by increased allowed revenue, and an increase of 4.7% driven by the volumes forecast (including final allocation to residual bands).</t>
  </si>
  <si>
    <t>The HV Site Specific Band 2 customer group is seeing an increase of 8.7%. This is primarily as a result of an increase of 7.1% driven by increased allowed revenue, and an increase of 4.1% driven by the volumes forecast (including final allocation to residual bands), offset by a decrease of 2.7% driven by the implentation of DCP361.</t>
  </si>
  <si>
    <t>The HV Site Specific Band 3 customer group is seeing an increase of 22.4%. This is primarily as a result of an increase of 10.6% driven by the implentation of DCP361, an increase of 8.1% driven by increased allowed revenue, and an increase of 3.3% driven by the volumes forecast (including final allocation to residual bands).</t>
  </si>
  <si>
    <t>The HV Site Specific Band 4 customer group is seeing an increase of 11.9%. This is primarily as a result of an increase of 7.5% driven by increased allowed revenue, and an increase of 3.6% driven by the volumes forecast (including final allocation to residual bands).</t>
  </si>
  <si>
    <t>The Unmetered Supplies customer group is seeing an increase of 9.6%. This is primarily as a result of an increase of 6.7% driven by increased allowed revenue, and an increase of 3.0% driven by the volumes forecast (including final allocation to residual bands).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</si>
</sst>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
    <numFmt numFmtId="166" formatCode="0.000%"/>
    <numFmt numFmtId="167" formatCode="0.000;[Red]\-0.000;;"/>
    <numFmt numFmtId="168" formatCode="[Blue]\+0.0%;[Red]\-0.0%;;"/>
    <numFmt numFmtId="169" formatCode="#,##0.000;[Red]\(#,##0.000\);;"/>
    <numFmt numFmtId="170" formatCode="0.0000000000000000000000000000%"/>
    <numFmt numFmtId="171" formatCode="#,##0.00;[Red]\(#,##0.00\);"/>
    <numFmt numFmtId="172" formatCode="0;\-0;"/>
  </numFmts>
  <fonts count="20" x14ac:knownFonts="1">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sz val="10"/>
      <color theme="1"/>
      <name val="Calibri"/>
      <family val="2"/>
      <scheme val="minor"/>
    </font>
    <font>
      <sz val="10"/>
      <name val="Calibri"/>
      <family val="2"/>
      <scheme val="minor"/>
    </font>
    <font>
      <sz val="11"/>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
      <sz val="10"/>
      <name val="Wingdings 2"/>
      <family val="1"/>
      <charset val="2"/>
    </font>
    <font>
      <b/>
      <sz val="11"/>
      <color theme="0"/>
      <name val="Calibri"/>
      <family val="2"/>
      <scheme val="minor"/>
    </font>
  </fonts>
  <fills count="14">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rgb="FFB10024"/>
        <bgColor indexed="64"/>
      </patternFill>
    </fill>
    <fill>
      <patternFill patternType="solid">
        <fgColor theme="0" tint="-4.9989318521683403E-2"/>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medium">
        <color indexed="64"/>
      </bottom>
      <diagonal/>
    </border>
  </borders>
  <cellStyleXfs count="6">
    <xf numFmtId="0" fontId="0" fillId="0" borderId="0"/>
    <xf numFmtId="0" fontId="2" fillId="0" borderId="0"/>
    <xf numFmtId="0" fontId="2" fillId="0" borderId="0"/>
    <xf numFmtId="9" fontId="7" fillId="0" borderId="0" applyFont="0" applyFill="0" applyBorder="0" applyAlignment="0" applyProtection="0"/>
    <xf numFmtId="0" fontId="2" fillId="0" borderId="0"/>
    <xf numFmtId="0" fontId="8" fillId="0" borderId="0" applyNumberFormat="0" applyFill="0" applyBorder="0" applyAlignment="0" applyProtection="0"/>
  </cellStyleXfs>
  <cellXfs count="67">
    <xf numFmtId="0" fontId="0" fillId="0" borderId="0" xfId="0"/>
    <xf numFmtId="0" fontId="3" fillId="0" borderId="0" xfId="1" applyFont="1"/>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166" fontId="3" fillId="0" borderId="0" xfId="1" applyNumberFormat="1" applyFont="1"/>
    <xf numFmtId="0" fontId="4" fillId="2" borderId="5" xfId="2" applyFont="1" applyFill="1" applyBorder="1" applyAlignment="1">
      <alignment vertical="center"/>
    </xf>
    <xf numFmtId="0" fontId="9" fillId="0" borderId="0" xfId="0" applyFont="1"/>
    <xf numFmtId="0" fontId="5" fillId="3" borderId="11" xfId="1" applyFont="1" applyFill="1" applyBorder="1" applyAlignment="1">
      <alignment horizontal="center" vertical="center"/>
    </xf>
    <xf numFmtId="0" fontId="6" fillId="3" borderId="11" xfId="2" applyFont="1" applyFill="1" applyBorder="1" applyAlignment="1">
      <alignment horizontal="center" vertical="center"/>
    </xf>
    <xf numFmtId="0" fontId="4" fillId="2" borderId="10" xfId="2" applyFont="1" applyFill="1" applyBorder="1" applyAlignment="1">
      <alignment vertical="center"/>
    </xf>
    <xf numFmtId="0" fontId="4" fillId="2" borderId="9" xfId="2" applyFont="1" applyFill="1" applyBorder="1" applyAlignment="1">
      <alignment vertical="center"/>
    </xf>
    <xf numFmtId="0" fontId="9" fillId="0" borderId="0" xfId="2" applyFont="1" applyFill="1" applyBorder="1" applyAlignment="1" applyProtection="1">
      <alignment vertical="center"/>
    </xf>
    <xf numFmtId="0" fontId="10" fillId="0" borderId="0" xfId="4" applyFont="1" applyAlignment="1" applyProtection="1">
      <alignment vertical="center"/>
    </xf>
    <xf numFmtId="0" fontId="17" fillId="0" borderId="0" xfId="4" applyFont="1" applyAlignment="1" applyProtection="1">
      <alignment horizontal="center" vertical="center"/>
    </xf>
    <xf numFmtId="0" fontId="17" fillId="0" borderId="0" xfId="4" applyFont="1" applyAlignment="1" applyProtection="1">
      <alignment vertical="center"/>
    </xf>
    <xf numFmtId="0" fontId="15" fillId="0" borderId="0" xfId="2" applyFont="1" applyFill="1" applyBorder="1" applyAlignment="1" applyProtection="1">
      <alignment horizontal="center" vertical="center"/>
    </xf>
    <xf numFmtId="0" fontId="16" fillId="2" borderId="5" xfId="2" applyFont="1" applyFill="1" applyBorder="1" applyAlignment="1" applyProtection="1">
      <alignment horizontal="center" vertical="center" wrapText="1"/>
    </xf>
    <xf numFmtId="0" fontId="10" fillId="0" borderId="0" xfId="4" applyFont="1" applyAlignment="1" applyProtection="1">
      <alignment horizontal="center" vertical="center" wrapText="1"/>
    </xf>
    <xf numFmtId="0" fontId="16" fillId="2" borderId="16" xfId="2" applyFont="1" applyFill="1" applyBorder="1" applyAlignment="1" applyProtection="1">
      <alignment vertical="center" wrapText="1"/>
    </xf>
    <xf numFmtId="49" fontId="11" fillId="5" borderId="16" xfId="2" applyNumberFormat="1" applyFont="1" applyFill="1" applyBorder="1" applyAlignment="1" applyProtection="1">
      <alignment horizontal="center" vertical="center" wrapText="1"/>
    </xf>
    <xf numFmtId="169" fontId="11" fillId="4" borderId="5" xfId="2" applyNumberFormat="1" applyFont="1" applyFill="1" applyBorder="1" applyAlignment="1" applyProtection="1">
      <alignment horizontal="center" vertical="center" wrapText="1"/>
    </xf>
    <xf numFmtId="168" fontId="11" fillId="4" borderId="5" xfId="3" applyNumberFormat="1" applyFont="1" applyFill="1" applyBorder="1" applyAlignment="1" applyProtection="1">
      <alignment horizontal="center" vertical="center" wrapText="1"/>
    </xf>
    <xf numFmtId="0" fontId="11" fillId="4" borderId="5" xfId="2" applyFont="1" applyFill="1" applyBorder="1" applyAlignment="1" applyProtection="1">
      <alignment horizontal="left" vertical="center" wrapText="1"/>
    </xf>
    <xf numFmtId="170" fontId="18" fillId="0" borderId="0" xfId="4" applyNumberFormat="1" applyFont="1" applyAlignment="1" applyProtection="1">
      <alignment horizontal="center" vertical="center"/>
    </xf>
    <xf numFmtId="0" fontId="16" fillId="2" borderId="5" xfId="2" applyFont="1" applyFill="1" applyBorder="1" applyAlignment="1" applyProtection="1">
      <alignment vertical="center" wrapText="1"/>
    </xf>
    <xf numFmtId="0" fontId="11" fillId="5" borderId="5" xfId="2" applyNumberFormat="1" applyFont="1" applyFill="1" applyBorder="1" applyAlignment="1" applyProtection="1">
      <alignment horizontal="center" vertical="center" wrapText="1"/>
    </xf>
    <xf numFmtId="164" fontId="3" fillId="4" borderId="12" xfId="2" applyNumberFormat="1" applyFont="1" applyFill="1" applyBorder="1" applyAlignment="1">
      <alignment horizontal="right" vertical="center"/>
    </xf>
    <xf numFmtId="165" fontId="3" fillId="4" borderId="13" xfId="2" applyNumberFormat="1" applyFont="1" applyFill="1" applyBorder="1" applyAlignment="1">
      <alignment horizontal="right" vertical="center"/>
    </xf>
    <xf numFmtId="164" fontId="3" fillId="4" borderId="14" xfId="2" applyNumberFormat="1" applyFont="1" applyFill="1" applyBorder="1" applyAlignment="1">
      <alignment horizontal="right" vertical="center"/>
    </xf>
    <xf numFmtId="165" fontId="3" fillId="4" borderId="15" xfId="2" applyNumberFormat="1" applyFont="1" applyFill="1" applyBorder="1" applyAlignment="1">
      <alignment horizontal="right" vertical="center"/>
    </xf>
    <xf numFmtId="164" fontId="3" fillId="7" borderId="12" xfId="2" applyNumberFormat="1" applyFont="1" applyFill="1" applyBorder="1" applyAlignment="1">
      <alignment horizontal="right" vertical="center"/>
    </xf>
    <xf numFmtId="165" fontId="3" fillId="6" borderId="13" xfId="2" applyNumberFormat="1" applyFont="1" applyFill="1" applyBorder="1" applyAlignment="1">
      <alignment horizontal="right" vertical="center"/>
    </xf>
    <xf numFmtId="164" fontId="3" fillId="7" borderId="14" xfId="2" applyNumberFormat="1" applyFont="1" applyFill="1" applyBorder="1" applyAlignment="1">
      <alignment horizontal="right" vertical="center"/>
    </xf>
    <xf numFmtId="165" fontId="3" fillId="6" borderId="15" xfId="2" applyNumberFormat="1" applyFont="1" applyFill="1" applyBorder="1" applyAlignment="1">
      <alignment horizontal="right" vertical="center"/>
    </xf>
    <xf numFmtId="171" fontId="11" fillId="4" borderId="5" xfId="2" applyNumberFormat="1" applyFont="1" applyFill="1" applyBorder="1" applyAlignment="1" applyProtection="1">
      <alignment horizontal="center" vertical="center" wrapText="1"/>
    </xf>
    <xf numFmtId="172" fontId="11" fillId="4" borderId="16" xfId="2" quotePrefix="1" applyNumberFormat="1" applyFont="1" applyFill="1" applyBorder="1" applyAlignment="1" applyProtection="1">
      <alignment horizontal="center" vertical="center" wrapText="1"/>
    </xf>
    <xf numFmtId="167" fontId="1" fillId="10" borderId="16" xfId="2" applyNumberFormat="1" applyFont="1" applyFill="1" applyBorder="1" applyAlignment="1" applyProtection="1">
      <alignment horizontal="center" vertical="center"/>
    </xf>
    <xf numFmtId="167" fontId="1" fillId="11" borderId="16" xfId="2" applyNumberFormat="1" applyFont="1" applyFill="1" applyBorder="1" applyAlignment="1" applyProtection="1">
      <alignment horizontal="center" vertical="center"/>
    </xf>
    <xf numFmtId="167" fontId="1" fillId="10" borderId="5" xfId="2" applyNumberFormat="1" applyFont="1" applyFill="1" applyBorder="1" applyAlignment="1" applyProtection="1">
      <alignment horizontal="center" vertical="center"/>
    </xf>
    <xf numFmtId="167" fontId="1" fillId="11" borderId="5" xfId="2" applyNumberFormat="1" applyFont="1" applyFill="1" applyBorder="1" applyAlignment="1" applyProtection="1">
      <alignment horizontal="center" vertical="center"/>
    </xf>
    <xf numFmtId="0" fontId="5" fillId="3" borderId="28" xfId="2" applyFont="1" applyFill="1" applyBorder="1" applyAlignment="1">
      <alignment horizontal="center" vertical="center" wrapText="1"/>
    </xf>
    <xf numFmtId="0" fontId="19" fillId="12" borderId="17" xfId="0" applyFont="1" applyFill="1" applyBorder="1" applyAlignment="1">
      <alignment horizontal="center"/>
    </xf>
    <xf numFmtId="0" fontId="19" fillId="12" borderId="18" xfId="0" applyFont="1" applyFill="1" applyBorder="1" applyAlignment="1">
      <alignment horizontal="center"/>
    </xf>
    <xf numFmtId="0" fontId="19" fillId="12" borderId="19" xfId="0" applyFont="1" applyFill="1" applyBorder="1" applyAlignment="1">
      <alignment horizontal="center"/>
    </xf>
    <xf numFmtId="0" fontId="9" fillId="13" borderId="20"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9" fillId="13" borderId="22" xfId="0" applyFont="1" applyFill="1" applyBorder="1" applyAlignment="1">
      <alignment horizontal="left" vertical="center" wrapText="1"/>
    </xf>
    <xf numFmtId="0" fontId="9" fillId="13" borderId="23"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24" xfId="0" applyFont="1" applyFill="1" applyBorder="1" applyAlignment="1">
      <alignment horizontal="left" vertical="center" wrapText="1"/>
    </xf>
    <xf numFmtId="0" fontId="9" fillId="13" borderId="25" xfId="0" applyFont="1" applyFill="1" applyBorder="1" applyAlignment="1">
      <alignment horizontal="left" vertical="center" wrapText="1"/>
    </xf>
    <xf numFmtId="0" fontId="9" fillId="13" borderId="26" xfId="0" applyFont="1" applyFill="1" applyBorder="1" applyAlignment="1">
      <alignment horizontal="left" vertical="center" wrapText="1"/>
    </xf>
    <xf numFmtId="0" fontId="9" fillId="13" borderId="27" xfId="0"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164" fontId="3" fillId="0" borderId="6" xfId="1"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164" fontId="3" fillId="0" borderId="6" xfId="1" applyNumberFormat="1" applyFont="1" applyFill="1" applyBorder="1" applyAlignment="1">
      <alignment horizontal="center" vertical="center" wrapText="1"/>
    </xf>
    <xf numFmtId="164" fontId="3" fillId="0" borderId="7" xfId="1" applyNumberFormat="1"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0" fontId="12" fillId="8" borderId="6" xfId="5" applyNumberFormat="1" applyFont="1" applyFill="1" applyBorder="1" applyAlignment="1" applyProtection="1">
      <alignment horizontal="center" vertical="center" wrapText="1"/>
    </xf>
    <xf numFmtId="0" fontId="12" fillId="8" borderId="8" xfId="5" applyNumberFormat="1" applyFont="1" applyFill="1" applyBorder="1" applyAlignment="1" applyProtection="1">
      <alignment horizontal="center" vertical="center" wrapText="1"/>
    </xf>
    <xf numFmtId="0" fontId="12" fillId="8" borderId="7" xfId="5" applyNumberFormat="1" applyFont="1" applyFill="1" applyBorder="1" applyAlignment="1" applyProtection="1">
      <alignment horizontal="center" vertical="center" wrapText="1"/>
    </xf>
    <xf numFmtId="0" fontId="13" fillId="9" borderId="6" xfId="2" applyFont="1" applyFill="1" applyBorder="1" applyAlignment="1" applyProtection="1">
      <alignment horizontal="center" vertical="center"/>
    </xf>
    <xf numFmtId="0" fontId="13" fillId="9" borderId="8" xfId="2" applyFont="1" applyFill="1" applyBorder="1" applyAlignment="1" applyProtection="1">
      <alignment horizontal="center" vertical="center"/>
    </xf>
    <xf numFmtId="0" fontId="14" fillId="0" borderId="8" xfId="2" applyFont="1" applyBorder="1" applyAlignment="1" applyProtection="1">
      <alignment horizontal="center" vertical="center"/>
    </xf>
    <xf numFmtId="0" fontId="14" fillId="0" borderId="7" xfId="2" applyFont="1" applyBorder="1" applyAlignment="1" applyProtection="1">
      <alignment horizontal="center" vertical="center"/>
    </xf>
  </cellXfs>
  <cellStyles count="6">
    <cellStyle name="=C:\WINNT\SYSTEM32\COMMAND.COM 2" xfId="2"/>
    <cellStyle name="Heading 4 2" xfId="5"/>
    <cellStyle name="Normal" xfId="0" builtinId="0"/>
    <cellStyle name="Normal 2" xfId="4"/>
    <cellStyle name="Normal_Copy of WSC - CDCM Volatility YOY National - Updated Mar 11" xfId="1"/>
    <cellStyle name="Percent" xfId="3" builtinId="5"/>
  </cellStyles>
  <dxfs count="26">
    <dxf>
      <fill>
        <patternFill>
          <bgColor indexed="22"/>
        </patternFill>
      </fill>
    </dxf>
    <dxf>
      <fill>
        <patternFill>
          <bgColor indexed="22"/>
        </patternFill>
      </fill>
    </dxf>
    <dxf>
      <font>
        <color rgb="FF00B050"/>
      </font>
    </dxf>
    <dxf>
      <font>
        <color rgb="FFFF0000"/>
      </font>
    </dxf>
    <dxf>
      <fill>
        <patternFill>
          <bgColor indexed="22"/>
        </patternFill>
      </fill>
    </dxf>
    <dxf>
      <fill>
        <patternFill>
          <bgColor indexed="22"/>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66673</xdr:colOff>
      <xdr:row>1</xdr:row>
      <xdr:rowOff>66676</xdr:rowOff>
    </xdr:from>
    <xdr:to>
      <xdr:col>45</xdr:col>
      <xdr:colOff>650874</xdr:colOff>
      <xdr:row>1</xdr:row>
      <xdr:rowOff>504826</xdr:rowOff>
    </xdr:to>
    <xdr:sp macro="" textlink="">
      <xdr:nvSpPr>
        <xdr:cNvPr id="4" name="TextBox 3"/>
        <xdr:cNvSpPr txBox="1"/>
      </xdr:nvSpPr>
      <xdr:spPr>
        <a:xfrm>
          <a:off x="161923" y="273051"/>
          <a:ext cx="32270701"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baseline="0">
              <a:solidFill>
                <a:schemeClr val="bg1"/>
              </a:solidFill>
            </a:rPr>
            <a:t>CDCM Tariff Movement - Northern Powergrid (Yorkshire)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H19"/>
  <sheetViews>
    <sheetView showGridLines="0" tabSelected="1" workbookViewId="0">
      <selection activeCell="D29" sqref="D29"/>
    </sheetView>
  </sheetViews>
  <sheetFormatPr defaultColWidth="9.140625" defaultRowHeight="12.75" x14ac:dyDescent="0.2"/>
  <cols>
    <col min="1" max="1" width="2.42578125" style="6" customWidth="1"/>
    <col min="2" max="8" width="9.140625" style="6"/>
    <col min="9" max="9" width="2.42578125" style="6" customWidth="1"/>
    <col min="10" max="16384" width="9.140625" style="6"/>
  </cols>
  <sheetData>
    <row r="2" spans="2:8" ht="15" x14ac:dyDescent="0.25">
      <c r="B2" s="41" t="s">
        <v>16</v>
      </c>
      <c r="C2" s="42"/>
      <c r="D2" s="42"/>
      <c r="E2" s="42"/>
      <c r="F2" s="42"/>
      <c r="G2" s="42"/>
      <c r="H2" s="43"/>
    </row>
    <row r="3" spans="2:8" ht="12.75" customHeight="1" x14ac:dyDescent="0.2">
      <c r="B3" s="44" t="s">
        <v>20</v>
      </c>
      <c r="C3" s="45"/>
      <c r="D3" s="45"/>
      <c r="E3" s="45"/>
      <c r="F3" s="45"/>
      <c r="G3" s="45"/>
      <c r="H3" s="46"/>
    </row>
    <row r="4" spans="2:8" x14ac:dyDescent="0.2">
      <c r="B4" s="47"/>
      <c r="C4" s="48"/>
      <c r="D4" s="48"/>
      <c r="E4" s="48"/>
      <c r="F4" s="48"/>
      <c r="G4" s="48"/>
      <c r="H4" s="49"/>
    </row>
    <row r="5" spans="2:8" x14ac:dyDescent="0.2">
      <c r="B5" s="47"/>
      <c r="C5" s="48"/>
      <c r="D5" s="48"/>
      <c r="E5" s="48"/>
      <c r="F5" s="48"/>
      <c r="G5" s="48"/>
      <c r="H5" s="49"/>
    </row>
    <row r="6" spans="2:8" x14ac:dyDescent="0.2">
      <c r="B6" s="50"/>
      <c r="C6" s="51"/>
      <c r="D6" s="51"/>
      <c r="E6" s="51"/>
      <c r="F6" s="51"/>
      <c r="G6" s="51"/>
      <c r="H6" s="52"/>
    </row>
    <row r="7" spans="2:8" ht="12.75" customHeight="1" x14ac:dyDescent="0.2">
      <c r="B7" s="44" t="s">
        <v>87</v>
      </c>
      <c r="C7" s="45"/>
      <c r="D7" s="45"/>
      <c r="E7" s="45"/>
      <c r="F7" s="45"/>
      <c r="G7" s="45"/>
      <c r="H7" s="46"/>
    </row>
    <row r="8" spans="2:8" x14ac:dyDescent="0.2">
      <c r="B8" s="47"/>
      <c r="C8" s="48"/>
      <c r="D8" s="48"/>
      <c r="E8" s="48"/>
      <c r="F8" s="48"/>
      <c r="G8" s="48"/>
      <c r="H8" s="49"/>
    </row>
    <row r="9" spans="2:8" x14ac:dyDescent="0.2">
      <c r="B9" s="47"/>
      <c r="C9" s="48"/>
      <c r="D9" s="48"/>
      <c r="E9" s="48"/>
      <c r="F9" s="48"/>
      <c r="G9" s="48"/>
      <c r="H9" s="49"/>
    </row>
    <row r="10" spans="2:8" x14ac:dyDescent="0.2">
      <c r="B10" s="47"/>
      <c r="C10" s="48"/>
      <c r="D10" s="48"/>
      <c r="E10" s="48"/>
      <c r="F10" s="48"/>
      <c r="G10" s="48"/>
      <c r="H10" s="49"/>
    </row>
    <row r="11" spans="2:8" x14ac:dyDescent="0.2">
      <c r="B11" s="47"/>
      <c r="C11" s="48"/>
      <c r="D11" s="48"/>
      <c r="E11" s="48"/>
      <c r="F11" s="48"/>
      <c r="G11" s="48"/>
      <c r="H11" s="49"/>
    </row>
    <row r="12" spans="2:8" x14ac:dyDescent="0.2">
      <c r="B12" s="47"/>
      <c r="C12" s="48"/>
      <c r="D12" s="48"/>
      <c r="E12" s="48"/>
      <c r="F12" s="48"/>
      <c r="G12" s="48"/>
      <c r="H12" s="49"/>
    </row>
    <row r="13" spans="2:8" x14ac:dyDescent="0.2">
      <c r="B13" s="47"/>
      <c r="C13" s="48"/>
      <c r="D13" s="48"/>
      <c r="E13" s="48"/>
      <c r="F13" s="48"/>
      <c r="G13" s="48"/>
      <c r="H13" s="49"/>
    </row>
    <row r="14" spans="2:8" x14ac:dyDescent="0.2">
      <c r="B14" s="50"/>
      <c r="C14" s="51"/>
      <c r="D14" s="51"/>
      <c r="E14" s="51"/>
      <c r="F14" s="51"/>
      <c r="G14" s="51"/>
      <c r="H14" s="52"/>
    </row>
    <row r="15" spans="2:8" ht="12.75" customHeight="1" x14ac:dyDescent="0.2">
      <c r="B15" s="44" t="s">
        <v>84</v>
      </c>
      <c r="C15" s="45"/>
      <c r="D15" s="45"/>
      <c r="E15" s="45"/>
      <c r="F15" s="45"/>
      <c r="G15" s="45"/>
      <c r="H15" s="46"/>
    </row>
    <row r="16" spans="2:8" ht="12.75" customHeight="1" x14ac:dyDescent="0.2">
      <c r="B16" s="47"/>
      <c r="C16" s="48"/>
      <c r="D16" s="48"/>
      <c r="E16" s="48"/>
      <c r="F16" s="48"/>
      <c r="G16" s="48"/>
      <c r="H16" s="49"/>
    </row>
    <row r="17" spans="2:8" x14ac:dyDescent="0.2">
      <c r="B17" s="47"/>
      <c r="C17" s="48"/>
      <c r="D17" s="48"/>
      <c r="E17" s="48"/>
      <c r="F17" s="48"/>
      <c r="G17" s="48"/>
      <c r="H17" s="49"/>
    </row>
    <row r="18" spans="2:8" x14ac:dyDescent="0.2">
      <c r="B18" s="47"/>
      <c r="C18" s="48"/>
      <c r="D18" s="48"/>
      <c r="E18" s="48"/>
      <c r="F18" s="48"/>
      <c r="G18" s="48"/>
      <c r="H18" s="49"/>
    </row>
    <row r="19" spans="2:8" x14ac:dyDescent="0.2">
      <c r="B19" s="50"/>
      <c r="C19" s="51"/>
      <c r="D19" s="51"/>
      <c r="E19" s="51"/>
      <c r="F19" s="51"/>
      <c r="G19" s="51"/>
      <c r="H19" s="52"/>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mergeCells count="4">
    <mergeCell ref="B2:H2"/>
    <mergeCell ref="B3:H6"/>
    <mergeCell ref="B7:H14"/>
    <mergeCell ref="B15:H19"/>
  </mergeCells>
  <hyperlinks>
    <hyperlink ref="A5" r:id="rId2" display="http://www.dcusa.co.uk/Public/DCUSADocuments.aspx?s=c "/>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T62"/>
  <sheetViews>
    <sheetView showGridLines="0" zoomScale="80" zoomScaleNormal="80" workbookViewId="0">
      <pane xSplit="2" ySplit="5" topLeftCell="C20" activePane="bottomRight" state="frozen"/>
      <selection pane="topRight" activeCell="C1" sqref="C1"/>
      <selection pane="bottomLeft" activeCell="A6" sqref="A6"/>
      <selection pane="bottomRight" activeCell="B9" sqref="B9"/>
    </sheetView>
  </sheetViews>
  <sheetFormatPr defaultColWidth="9.140625" defaultRowHeight="15.75" x14ac:dyDescent="0.25"/>
  <cols>
    <col min="1" max="1" width="1.42578125" style="1" customWidth="1"/>
    <col min="2" max="2" width="60.5703125" style="1" bestFit="1" customWidth="1"/>
    <col min="3" max="46" width="15.7109375" style="1" customWidth="1"/>
    <col min="47" max="16384" width="9.140625" style="1"/>
  </cols>
  <sheetData>
    <row r="2" spans="2:46" ht="45.75" customHeight="1" x14ac:dyDescent="0.25"/>
    <row r="3" spans="2:46" ht="16.5" thickBot="1" x14ac:dyDescent="0.3"/>
    <row r="4" spans="2:46" ht="97.5" customHeight="1" thickBot="1" x14ac:dyDescent="0.3">
      <c r="C4" s="53" t="s">
        <v>64</v>
      </c>
      <c r="D4" s="54"/>
      <c r="E4" s="53" t="s">
        <v>65</v>
      </c>
      <c r="F4" s="54"/>
      <c r="G4" s="53" t="s">
        <v>34</v>
      </c>
      <c r="H4" s="54"/>
      <c r="I4" s="53" t="s">
        <v>35</v>
      </c>
      <c r="J4" s="54"/>
      <c r="K4" s="53" t="s">
        <v>36</v>
      </c>
      <c r="L4" s="54"/>
      <c r="M4" s="53" t="s">
        <v>21</v>
      </c>
      <c r="N4" s="54"/>
      <c r="O4" s="53" t="s">
        <v>22</v>
      </c>
      <c r="P4" s="54"/>
      <c r="Q4" s="53" t="s">
        <v>23</v>
      </c>
      <c r="R4" s="54"/>
      <c r="S4" s="53" t="s">
        <v>24</v>
      </c>
      <c r="T4" s="54"/>
      <c r="U4" s="53" t="s">
        <v>25</v>
      </c>
      <c r="V4" s="54"/>
      <c r="W4" s="53" t="s">
        <v>26</v>
      </c>
      <c r="X4" s="54"/>
      <c r="Y4" s="53" t="s">
        <v>66</v>
      </c>
      <c r="Z4" s="54"/>
      <c r="AA4" s="53" t="s">
        <v>27</v>
      </c>
      <c r="AB4" s="54"/>
      <c r="AC4" s="53" t="s">
        <v>28</v>
      </c>
      <c r="AD4" s="54"/>
      <c r="AE4" s="53" t="s">
        <v>29</v>
      </c>
      <c r="AF4" s="54"/>
      <c r="AG4" s="53" t="s">
        <v>30</v>
      </c>
      <c r="AH4" s="54"/>
      <c r="AI4" s="53" t="s">
        <v>31</v>
      </c>
      <c r="AJ4" s="54"/>
      <c r="AK4" s="53" t="s">
        <v>32</v>
      </c>
      <c r="AL4" s="54"/>
      <c r="AM4" s="53" t="s">
        <v>67</v>
      </c>
      <c r="AN4" s="54"/>
      <c r="AO4" s="53" t="s">
        <v>88</v>
      </c>
      <c r="AP4" s="54"/>
      <c r="AQ4" s="53" t="s">
        <v>33</v>
      </c>
      <c r="AR4" s="54"/>
      <c r="AS4" s="59" t="s">
        <v>63</v>
      </c>
      <c r="AT4" s="54"/>
    </row>
    <row r="5" spans="2:46" ht="63.75" thickBot="1" x14ac:dyDescent="0.3">
      <c r="B5" s="7" t="s">
        <v>0</v>
      </c>
      <c r="C5" s="2" t="s">
        <v>1</v>
      </c>
      <c r="D5" s="3" t="s">
        <v>2</v>
      </c>
      <c r="E5" s="2" t="s">
        <v>1</v>
      </c>
      <c r="F5" s="3" t="s">
        <v>2</v>
      </c>
      <c r="G5" s="2" t="s">
        <v>1</v>
      </c>
      <c r="H5" s="3" t="s">
        <v>2</v>
      </c>
      <c r="I5" s="2" t="s">
        <v>1</v>
      </c>
      <c r="J5" s="3" t="s">
        <v>2</v>
      </c>
      <c r="K5" s="2" t="s">
        <v>1</v>
      </c>
      <c r="L5" s="3" t="s">
        <v>2</v>
      </c>
      <c r="M5" s="2" t="s">
        <v>1</v>
      </c>
      <c r="N5" s="3" t="s">
        <v>2</v>
      </c>
      <c r="O5" s="2" t="s">
        <v>1</v>
      </c>
      <c r="P5" s="3" t="s">
        <v>2</v>
      </c>
      <c r="Q5" s="2" t="s">
        <v>1</v>
      </c>
      <c r="R5" s="3" t="s">
        <v>2</v>
      </c>
      <c r="S5" s="2" t="s">
        <v>1</v>
      </c>
      <c r="T5" s="3" t="s">
        <v>2</v>
      </c>
      <c r="U5" s="2" t="s">
        <v>1</v>
      </c>
      <c r="V5" s="3" t="s">
        <v>2</v>
      </c>
      <c r="W5" s="2" t="s">
        <v>1</v>
      </c>
      <c r="X5" s="3" t="s">
        <v>2</v>
      </c>
      <c r="Y5" s="2" t="s">
        <v>1</v>
      </c>
      <c r="Z5" s="3" t="s">
        <v>2</v>
      </c>
      <c r="AA5" s="2" t="s">
        <v>1</v>
      </c>
      <c r="AB5" s="3" t="s">
        <v>2</v>
      </c>
      <c r="AC5" s="2" t="s">
        <v>1</v>
      </c>
      <c r="AD5" s="3" t="s">
        <v>2</v>
      </c>
      <c r="AE5" s="2" t="s">
        <v>1</v>
      </c>
      <c r="AF5" s="3" t="s">
        <v>2</v>
      </c>
      <c r="AG5" s="2" t="s">
        <v>1</v>
      </c>
      <c r="AH5" s="3" t="s">
        <v>2</v>
      </c>
      <c r="AI5" s="2" t="s">
        <v>1</v>
      </c>
      <c r="AJ5" s="3" t="s">
        <v>2</v>
      </c>
      <c r="AK5" s="2" t="s">
        <v>1</v>
      </c>
      <c r="AL5" s="3" t="s">
        <v>2</v>
      </c>
      <c r="AM5" s="2" t="s">
        <v>1</v>
      </c>
      <c r="AN5" s="3" t="s">
        <v>2</v>
      </c>
      <c r="AO5" s="2" t="s">
        <v>1</v>
      </c>
      <c r="AP5" s="3" t="s">
        <v>2</v>
      </c>
      <c r="AQ5" s="2" t="s">
        <v>1</v>
      </c>
      <c r="AR5" s="3" t="s">
        <v>2</v>
      </c>
      <c r="AS5" s="2" t="s">
        <v>1</v>
      </c>
      <c r="AT5" s="3" t="s">
        <v>2</v>
      </c>
    </row>
    <row r="6" spans="2:46" ht="5.25" customHeight="1" thickBot="1" x14ac:dyDescent="0.3"/>
    <row r="7" spans="2:46" x14ac:dyDescent="0.25">
      <c r="B7" s="9" t="s">
        <v>42</v>
      </c>
      <c r="C7" s="26">
        <v>-1.6772531292347705E-2</v>
      </c>
      <c r="D7" s="27">
        <v>-4.6919499378542895E-2</v>
      </c>
      <c r="E7" s="26">
        <v>-1.6772531292347705E-2</v>
      </c>
      <c r="F7" s="27">
        <v>-4.6919499378542895E-2</v>
      </c>
      <c r="G7" s="26">
        <v>-1.9666798156219856E-2</v>
      </c>
      <c r="H7" s="27">
        <v>-5.5015925013637279E-2</v>
      </c>
      <c r="I7" s="26">
        <v>-1.5851042963092594E-2</v>
      </c>
      <c r="J7" s="27">
        <v>-4.434172680872539E-2</v>
      </c>
      <c r="K7" s="26">
        <v>-1.5851042963092594E-2</v>
      </c>
      <c r="L7" s="27">
        <v>-4.434172680872539E-2</v>
      </c>
      <c r="M7" s="26">
        <v>-1.2821471379823058E-2</v>
      </c>
      <c r="N7" s="27">
        <v>-3.5866799587494391E-2</v>
      </c>
      <c r="O7" s="26">
        <v>-1.5964343325690671E-2</v>
      </c>
      <c r="P7" s="27">
        <v>-4.4658673380465252E-2</v>
      </c>
      <c r="Q7" s="26">
        <v>-1.5553264511363822E-2</v>
      </c>
      <c r="R7" s="27">
        <v>-4.3508721006720652E-2</v>
      </c>
      <c r="S7" s="26">
        <v>-1.5806275778553487E-2</v>
      </c>
      <c r="T7" s="27">
        <v>-4.4216495032403103E-2</v>
      </c>
      <c r="U7" s="26">
        <v>-1.5806275778553487E-2</v>
      </c>
      <c r="V7" s="27">
        <v>-4.4216495032403103E-2</v>
      </c>
      <c r="W7" s="26">
        <v>-1.6389937157768056E-2</v>
      </c>
      <c r="X7" s="27">
        <v>-4.5849230082468662E-2</v>
      </c>
      <c r="Y7" s="26">
        <v>-1.6389937157768056E-2</v>
      </c>
      <c r="Z7" s="27">
        <v>-4.5849230082468662E-2</v>
      </c>
      <c r="AA7" s="26">
        <v>-1.6630620241923567E-2</v>
      </c>
      <c r="AB7" s="27">
        <v>-4.6522517233980043E-2</v>
      </c>
      <c r="AC7" s="26">
        <v>-2.4548233634152174E-2</v>
      </c>
      <c r="AD7" s="27">
        <v>-6.8671258539694691E-2</v>
      </c>
      <c r="AE7" s="26">
        <v>-2.4548233634152174E-2</v>
      </c>
      <c r="AF7" s="27">
        <v>-6.8671258539694691E-2</v>
      </c>
      <c r="AG7" s="26">
        <v>-2.4591929311832163E-2</v>
      </c>
      <c r="AH7" s="27">
        <v>-6.8793492881429774E-2</v>
      </c>
      <c r="AI7" s="26">
        <v>-2.5220045374552382E-2</v>
      </c>
      <c r="AJ7" s="27">
        <v>-7.0550585517047626E-2</v>
      </c>
      <c r="AK7" s="26">
        <v>-2.5220045374552382E-2</v>
      </c>
      <c r="AL7" s="27">
        <v>-7.0550585517047626E-2</v>
      </c>
      <c r="AM7" s="26">
        <v>-2.5220045374552382E-2</v>
      </c>
      <c r="AN7" s="27">
        <v>-7.0550585517047626E-2</v>
      </c>
      <c r="AO7" s="26">
        <v>1.9498650218354773E-3</v>
      </c>
      <c r="AP7" s="27">
        <v>5.4545547768327651E-3</v>
      </c>
      <c r="AQ7" s="26">
        <v>4.4951446774231206E-2</v>
      </c>
      <c r="AR7" s="27">
        <v>0.1257472317222863</v>
      </c>
      <c r="AS7" s="26">
        <v>4.4951446774231206E-2</v>
      </c>
      <c r="AT7" s="27">
        <v>0.1257472317222863</v>
      </c>
    </row>
    <row r="8" spans="2:46" x14ac:dyDescent="0.25">
      <c r="B8" s="10" t="s">
        <v>37</v>
      </c>
      <c r="C8" s="28">
        <v>0</v>
      </c>
      <c r="D8" s="29">
        <v>0</v>
      </c>
      <c r="E8" s="28">
        <v>0</v>
      </c>
      <c r="F8" s="29">
        <v>0</v>
      </c>
      <c r="G8" s="28">
        <v>-8.7546254656082605E-3</v>
      </c>
      <c r="H8" s="29">
        <v>-2.9384076466913989E-3</v>
      </c>
      <c r="I8" s="28">
        <v>1.0783491291519579E-2</v>
      </c>
      <c r="J8" s="29">
        <v>3.6193773672566487E-3</v>
      </c>
      <c r="K8" s="28">
        <v>1.0783491291519579E-2</v>
      </c>
      <c r="L8" s="29">
        <v>3.6193773672566487E-3</v>
      </c>
      <c r="M8" s="28">
        <v>2.1621769845708582E-2</v>
      </c>
      <c r="N8" s="29">
        <v>7.2571435636187287E-3</v>
      </c>
      <c r="O8" s="28">
        <v>0.11679120565529123</v>
      </c>
      <c r="P8" s="29">
        <v>3.9199869042024382E-2</v>
      </c>
      <c r="Q8" s="28">
        <v>0.11679120565529123</v>
      </c>
      <c r="R8" s="29">
        <v>3.9199869042024382E-2</v>
      </c>
      <c r="S8" s="28">
        <v>0.11695556744329935</v>
      </c>
      <c r="T8" s="29">
        <v>3.9255035529340621E-2</v>
      </c>
      <c r="U8" s="28">
        <v>0.11695556744329935</v>
      </c>
      <c r="V8" s="29">
        <v>3.9255035529340621E-2</v>
      </c>
      <c r="W8" s="28">
        <v>0.13528750433157091</v>
      </c>
      <c r="X8" s="29">
        <v>4.5407977621811813E-2</v>
      </c>
      <c r="Y8" s="28">
        <v>0.13528750433157091</v>
      </c>
      <c r="Z8" s="29">
        <v>4.5407977621811813E-2</v>
      </c>
      <c r="AA8" s="28">
        <v>0.13309427671765198</v>
      </c>
      <c r="AB8" s="29">
        <v>4.4671841413930491E-2</v>
      </c>
      <c r="AC8" s="28">
        <v>0.10810875849852064</v>
      </c>
      <c r="AD8" s="29">
        <v>3.6285687365415542E-2</v>
      </c>
      <c r="AE8" s="28">
        <v>0.10810875849852064</v>
      </c>
      <c r="AF8" s="29">
        <v>3.6285687365415542E-2</v>
      </c>
      <c r="AG8" s="28">
        <v>0.10587901168511667</v>
      </c>
      <c r="AH8" s="29">
        <v>3.5537293831913674E-2</v>
      </c>
      <c r="AI8" s="28">
        <v>9.7343535270185286E-2</v>
      </c>
      <c r="AJ8" s="29">
        <v>3.2672441501643723E-2</v>
      </c>
      <c r="AK8" s="28">
        <v>9.7343535270185286E-2</v>
      </c>
      <c r="AL8" s="29">
        <v>3.2672441501643723E-2</v>
      </c>
      <c r="AM8" s="28">
        <v>9.7343535270185286E-2</v>
      </c>
      <c r="AN8" s="29">
        <v>3.2672441501643723E-2</v>
      </c>
      <c r="AO8" s="28">
        <v>0.10459977649040675</v>
      </c>
      <c r="AP8" s="29">
        <v>3.5107930577846558E-2</v>
      </c>
      <c r="AQ8" s="28">
        <v>0.10459977649040675</v>
      </c>
      <c r="AR8" s="29">
        <v>3.5107930577846558E-2</v>
      </c>
      <c r="AS8" s="28">
        <v>0.10459977649040675</v>
      </c>
      <c r="AT8" s="29">
        <v>3.5107930577846558E-2</v>
      </c>
    </row>
    <row r="9" spans="2:46" x14ac:dyDescent="0.25">
      <c r="B9" s="10" t="s">
        <v>43</v>
      </c>
      <c r="C9" s="28">
        <v>0</v>
      </c>
      <c r="D9" s="29">
        <v>0</v>
      </c>
      <c r="E9" s="28">
        <v>0</v>
      </c>
      <c r="F9" s="29">
        <v>0</v>
      </c>
      <c r="G9" s="28">
        <v>0</v>
      </c>
      <c r="H9" s="29">
        <v>0</v>
      </c>
      <c r="I9" s="28">
        <v>0</v>
      </c>
      <c r="J9" s="29">
        <v>0</v>
      </c>
      <c r="K9" s="28">
        <v>0</v>
      </c>
      <c r="L9" s="29">
        <v>0</v>
      </c>
      <c r="M9" s="28">
        <v>0</v>
      </c>
      <c r="N9" s="29">
        <v>0</v>
      </c>
      <c r="O9" s="28">
        <v>0</v>
      </c>
      <c r="P9" s="29">
        <v>0</v>
      </c>
      <c r="Q9" s="28">
        <v>0</v>
      </c>
      <c r="R9" s="29">
        <v>0</v>
      </c>
      <c r="S9" s="28">
        <v>0</v>
      </c>
      <c r="T9" s="29">
        <v>0</v>
      </c>
      <c r="U9" s="28">
        <v>0</v>
      </c>
      <c r="V9" s="29">
        <v>0</v>
      </c>
      <c r="W9" s="28">
        <v>0</v>
      </c>
      <c r="X9" s="29">
        <v>0</v>
      </c>
      <c r="Y9" s="28">
        <v>0</v>
      </c>
      <c r="Z9" s="29">
        <v>0</v>
      </c>
      <c r="AA9" s="28">
        <v>0</v>
      </c>
      <c r="AB9" s="29">
        <v>0</v>
      </c>
      <c r="AC9" s="28">
        <v>0</v>
      </c>
      <c r="AD9" s="29">
        <v>0</v>
      </c>
      <c r="AE9" s="28">
        <v>0</v>
      </c>
      <c r="AF9" s="29">
        <v>0</v>
      </c>
      <c r="AG9" s="28">
        <v>0</v>
      </c>
      <c r="AH9" s="29">
        <v>0</v>
      </c>
      <c r="AI9" s="28">
        <v>0</v>
      </c>
      <c r="AJ9" s="29">
        <v>0</v>
      </c>
      <c r="AK9" s="28">
        <v>0</v>
      </c>
      <c r="AL9" s="29">
        <v>0</v>
      </c>
      <c r="AM9" s="28">
        <v>0</v>
      </c>
      <c r="AN9" s="29">
        <v>0</v>
      </c>
      <c r="AO9" s="28">
        <v>0</v>
      </c>
      <c r="AP9" s="29">
        <v>0</v>
      </c>
      <c r="AQ9" s="28">
        <v>0</v>
      </c>
      <c r="AR9" s="29">
        <v>0</v>
      </c>
      <c r="AS9" s="28">
        <v>0</v>
      </c>
      <c r="AT9" s="29">
        <v>0</v>
      </c>
    </row>
    <row r="10" spans="2:46" x14ac:dyDescent="0.25">
      <c r="B10" s="10" t="s">
        <v>44</v>
      </c>
      <c r="C10" s="28">
        <v>-0.17186282068441863</v>
      </c>
      <c r="D10" s="29">
        <v>-0.71150826514275556</v>
      </c>
      <c r="E10" s="28">
        <v>-0.17186282068441863</v>
      </c>
      <c r="F10" s="29">
        <v>-0.71150826514275556</v>
      </c>
      <c r="G10" s="28">
        <v>-0.16521384139710821</v>
      </c>
      <c r="H10" s="29">
        <v>-0.68398163838983361</v>
      </c>
      <c r="I10" s="28">
        <v>-0.16944840138286635</v>
      </c>
      <c r="J10" s="29">
        <v>-0.70151262279420434</v>
      </c>
      <c r="K10" s="28">
        <v>-0.16944840138286635</v>
      </c>
      <c r="L10" s="29">
        <v>-0.70151262279420434</v>
      </c>
      <c r="M10" s="28">
        <v>-0.16752375040787632</v>
      </c>
      <c r="N10" s="29">
        <v>-0.69354461045292526</v>
      </c>
      <c r="O10" s="28">
        <v>-0.16509731011413817</v>
      </c>
      <c r="P10" s="29">
        <v>-0.68349920146339027</v>
      </c>
      <c r="Q10" s="28">
        <v>-0.16509731011413817</v>
      </c>
      <c r="R10" s="29">
        <v>-0.68349920146339027</v>
      </c>
      <c r="S10" s="28">
        <v>-0.16490687424561545</v>
      </c>
      <c r="T10" s="29">
        <v>-0.68271080119220917</v>
      </c>
      <c r="U10" s="28">
        <v>-0.16490687424561545</v>
      </c>
      <c r="V10" s="29">
        <v>-0.68271080119220917</v>
      </c>
      <c r="W10" s="28">
        <v>-0.16654608153984671</v>
      </c>
      <c r="X10" s="29">
        <v>-0.68949708302724</v>
      </c>
      <c r="Y10" s="28">
        <v>-0.16654608153984671</v>
      </c>
      <c r="Z10" s="29">
        <v>-0.68949708302724</v>
      </c>
      <c r="AA10" s="28">
        <v>-0.16657559758236548</v>
      </c>
      <c r="AB10" s="29">
        <v>-0.68961927878850338</v>
      </c>
      <c r="AC10" s="28">
        <v>-0.17967796359098046</v>
      </c>
      <c r="AD10" s="29">
        <v>-0.74386278340997869</v>
      </c>
      <c r="AE10" s="28">
        <v>-0.17967796359098046</v>
      </c>
      <c r="AF10" s="29">
        <v>-0.74386278340997869</v>
      </c>
      <c r="AG10" s="28">
        <v>-0.17992871058949472</v>
      </c>
      <c r="AH10" s="29">
        <v>-0.74490087042142283</v>
      </c>
      <c r="AI10" s="28">
        <v>-0.18033087493546518</v>
      </c>
      <c r="AJ10" s="29">
        <v>-0.74656582189239362</v>
      </c>
      <c r="AK10" s="28">
        <v>-0.18033087493546518</v>
      </c>
      <c r="AL10" s="29">
        <v>-0.74656582189239362</v>
      </c>
      <c r="AM10" s="28">
        <v>-0.18079901575511304</v>
      </c>
      <c r="AN10" s="29">
        <v>-0.74850391450081055</v>
      </c>
      <c r="AO10" s="28">
        <v>-7.3076289502172834E-2</v>
      </c>
      <c r="AP10" s="29">
        <v>-0.30253421746309472</v>
      </c>
      <c r="AQ10" s="28">
        <v>-4.9363428518641748E-2</v>
      </c>
      <c r="AR10" s="29">
        <v>-0.2043634990216443</v>
      </c>
      <c r="AS10" s="28">
        <v>-4.9363428518641748E-2</v>
      </c>
      <c r="AT10" s="29">
        <v>-0.2043634990216443</v>
      </c>
    </row>
    <row r="11" spans="2:46" x14ac:dyDescent="0.25">
      <c r="B11" s="10" t="s">
        <v>45</v>
      </c>
      <c r="C11" s="28">
        <v>-0.13097122175322634</v>
      </c>
      <c r="D11" s="29">
        <v>-0.35427172115685757</v>
      </c>
      <c r="E11" s="28">
        <v>-0.13097122175322634</v>
      </c>
      <c r="F11" s="29">
        <v>-0.35427172115685757</v>
      </c>
      <c r="G11" s="28">
        <v>-0.12107396024635853</v>
      </c>
      <c r="H11" s="29">
        <v>-0.32750003939470584</v>
      </c>
      <c r="I11" s="28">
        <v>-0.12601373172536756</v>
      </c>
      <c r="J11" s="29">
        <v>-0.3408619163060127</v>
      </c>
      <c r="K11" s="28">
        <v>-0.12601373172536756</v>
      </c>
      <c r="L11" s="29">
        <v>-0.3408619163060127</v>
      </c>
      <c r="M11" s="28">
        <v>-0.12308052878811983</v>
      </c>
      <c r="N11" s="29">
        <v>-0.33292772405239646</v>
      </c>
      <c r="O11" s="28">
        <v>-0.12062901374383513</v>
      </c>
      <c r="P11" s="29">
        <v>-0.32629647756515601</v>
      </c>
      <c r="Q11" s="28">
        <v>-0.12033741404837747</v>
      </c>
      <c r="R11" s="29">
        <v>-0.32550771248672339</v>
      </c>
      <c r="S11" s="28">
        <v>-0.12019174906676559</v>
      </c>
      <c r="T11" s="29">
        <v>-0.32511369475475815</v>
      </c>
      <c r="U11" s="28">
        <v>-0.12019174906676559</v>
      </c>
      <c r="V11" s="29">
        <v>-0.32511369475475815</v>
      </c>
      <c r="W11" s="28">
        <v>-0.11891401942468559</v>
      </c>
      <c r="X11" s="29">
        <v>-0.3216574890829067</v>
      </c>
      <c r="Y11" s="28">
        <v>-0.11891401942468559</v>
      </c>
      <c r="Z11" s="29">
        <v>-0.3216574890829067</v>
      </c>
      <c r="AA11" s="28">
        <v>-0.11910499399901527</v>
      </c>
      <c r="AB11" s="29">
        <v>-0.32217406738338594</v>
      </c>
      <c r="AC11" s="28">
        <v>-0.11938382199138919</v>
      </c>
      <c r="AD11" s="29">
        <v>-0.32292828553484476</v>
      </c>
      <c r="AE11" s="28">
        <v>-0.11938382199138919</v>
      </c>
      <c r="AF11" s="29">
        <v>-0.32292828553484476</v>
      </c>
      <c r="AG11" s="28">
        <v>-0.11946349117831488</v>
      </c>
      <c r="AH11" s="29">
        <v>-0.323143787380193</v>
      </c>
      <c r="AI11" s="28">
        <v>-0.12017479734095482</v>
      </c>
      <c r="AJ11" s="29">
        <v>-0.32506784103972697</v>
      </c>
      <c r="AK11" s="28">
        <v>-0.12017479734095482</v>
      </c>
      <c r="AL11" s="29">
        <v>-0.32506784103972697</v>
      </c>
      <c r="AM11" s="28">
        <v>-0.12061219688414114</v>
      </c>
      <c r="AN11" s="29">
        <v>-0.32625098865737545</v>
      </c>
      <c r="AO11" s="28">
        <v>-7.4149691594339776E-2</v>
      </c>
      <c r="AP11" s="29">
        <v>-0.20057183946770207</v>
      </c>
      <c r="AQ11" s="28">
        <v>-2.9819381505586433E-2</v>
      </c>
      <c r="AR11" s="29">
        <v>-8.0660189837137519E-2</v>
      </c>
      <c r="AS11" s="28">
        <v>-2.9819381505586433E-2</v>
      </c>
      <c r="AT11" s="29">
        <v>-8.0660189837137519E-2</v>
      </c>
    </row>
    <row r="12" spans="2:46" x14ac:dyDescent="0.25">
      <c r="B12" s="10" t="s">
        <v>46</v>
      </c>
      <c r="C12" s="28">
        <v>-8.7723174390849729E-2</v>
      </c>
      <c r="D12" s="29">
        <v>-0.21092549241703251</v>
      </c>
      <c r="E12" s="28">
        <v>-8.7723174390849729E-2</v>
      </c>
      <c r="F12" s="29">
        <v>-0.21092549241703251</v>
      </c>
      <c r="G12" s="28">
        <v>-7.6658108087157312E-2</v>
      </c>
      <c r="H12" s="29">
        <v>-0.18432015608555474</v>
      </c>
      <c r="I12" s="28">
        <v>-8.1892414363346239E-2</v>
      </c>
      <c r="J12" s="29">
        <v>-0.1969057543203796</v>
      </c>
      <c r="K12" s="28">
        <v>-8.1892414363346239E-2</v>
      </c>
      <c r="L12" s="29">
        <v>-0.1969057543203796</v>
      </c>
      <c r="M12" s="28">
        <v>-7.8547788169790647E-2</v>
      </c>
      <c r="N12" s="29">
        <v>-0.1888637867134686</v>
      </c>
      <c r="O12" s="28">
        <v>-7.6114025803138835E-2</v>
      </c>
      <c r="P12" s="29">
        <v>-0.18301194050319713</v>
      </c>
      <c r="Q12" s="28">
        <v>-7.5761622076168864E-2</v>
      </c>
      <c r="R12" s="29">
        <v>-0.18216460534738577</v>
      </c>
      <c r="S12" s="28">
        <v>-7.5574690652325416E-2</v>
      </c>
      <c r="T12" s="29">
        <v>-0.18171513913852833</v>
      </c>
      <c r="U12" s="28">
        <v>-7.5574690652325416E-2</v>
      </c>
      <c r="V12" s="29">
        <v>-0.18171513913852833</v>
      </c>
      <c r="W12" s="28">
        <v>-7.351722098604925E-2</v>
      </c>
      <c r="X12" s="29">
        <v>-0.17676806779157905</v>
      </c>
      <c r="Y12" s="28">
        <v>-7.351722098604925E-2</v>
      </c>
      <c r="Z12" s="29">
        <v>-0.17676806779157905</v>
      </c>
      <c r="AA12" s="28">
        <v>-7.3638522521060915E-2</v>
      </c>
      <c r="AB12" s="29">
        <v>-0.1770597305840047</v>
      </c>
      <c r="AC12" s="28">
        <v>-7.0685417931837871E-2</v>
      </c>
      <c r="AD12" s="29">
        <v>-0.16995915489273283</v>
      </c>
      <c r="AE12" s="28">
        <v>-7.0685417931837871E-2</v>
      </c>
      <c r="AF12" s="29">
        <v>-0.16995915489273283</v>
      </c>
      <c r="AG12" s="28">
        <v>-7.086598944291006E-2</v>
      </c>
      <c r="AH12" s="29">
        <v>-0.17039332904516025</v>
      </c>
      <c r="AI12" s="28">
        <v>-7.168146787999205E-2</v>
      </c>
      <c r="AJ12" s="29">
        <v>-0.17235410157866005</v>
      </c>
      <c r="AK12" s="28">
        <v>-7.168146787999205E-2</v>
      </c>
      <c r="AL12" s="29">
        <v>-0.17235410157866005</v>
      </c>
      <c r="AM12" s="28">
        <v>-7.1963390861568208E-2</v>
      </c>
      <c r="AN12" s="29">
        <v>-0.17303196970330958</v>
      </c>
      <c r="AO12" s="28">
        <v>-4.1042529994874108E-2</v>
      </c>
      <c r="AP12" s="29">
        <v>-9.8684480005692077E-2</v>
      </c>
      <c r="AQ12" s="28">
        <v>1.0022543199946469E-2</v>
      </c>
      <c r="AR12" s="29">
        <v>2.4098647528425499E-2</v>
      </c>
      <c r="AS12" s="28">
        <v>1.0022543199946469E-2</v>
      </c>
      <c r="AT12" s="29">
        <v>2.4098647528425499E-2</v>
      </c>
    </row>
    <row r="13" spans="2:46" x14ac:dyDescent="0.25">
      <c r="B13" s="10" t="s">
        <v>47</v>
      </c>
      <c r="C13" s="28">
        <v>-3.2331327871735066E-2</v>
      </c>
      <c r="D13" s="29">
        <v>-7.0729654375905504E-2</v>
      </c>
      <c r="E13" s="28">
        <v>-3.2331327871735066E-2</v>
      </c>
      <c r="F13" s="29">
        <v>-7.0729654375905504E-2</v>
      </c>
      <c r="G13" s="28">
        <v>-2.0225348675215356E-2</v>
      </c>
      <c r="H13" s="29">
        <v>-4.4245999641752132E-2</v>
      </c>
      <c r="I13" s="28">
        <v>-2.5855188898616356E-2</v>
      </c>
      <c r="J13" s="29">
        <v>-5.6562123952279997E-2</v>
      </c>
      <c r="K13" s="28">
        <v>-2.5855188898616356E-2</v>
      </c>
      <c r="L13" s="29">
        <v>-5.6562123952279997E-2</v>
      </c>
      <c r="M13" s="28">
        <v>-2.2172613430988721E-2</v>
      </c>
      <c r="N13" s="29">
        <v>-4.8505934887858704E-2</v>
      </c>
      <c r="O13" s="28">
        <v>-1.9596872292196192E-2</v>
      </c>
      <c r="P13" s="29">
        <v>-4.2871112797304711E-2</v>
      </c>
      <c r="Q13" s="28">
        <v>-1.9269536466519542E-2</v>
      </c>
      <c r="R13" s="29">
        <v>-4.2155016325585049E-2</v>
      </c>
      <c r="S13" s="28">
        <v>-1.9045539680749499E-2</v>
      </c>
      <c r="T13" s="29">
        <v>-4.1664989584286882E-2</v>
      </c>
      <c r="U13" s="28">
        <v>-1.9045539680749499E-2</v>
      </c>
      <c r="V13" s="29">
        <v>-4.1664989584286882E-2</v>
      </c>
      <c r="W13" s="28">
        <v>-1.6399295970159156E-2</v>
      </c>
      <c r="X13" s="29">
        <v>-3.5875932488116824E-2</v>
      </c>
      <c r="Y13" s="28">
        <v>-1.6399295970159156E-2</v>
      </c>
      <c r="Z13" s="29">
        <v>-3.5875932488116824E-2</v>
      </c>
      <c r="AA13" s="28">
        <v>-1.6564264981576479E-2</v>
      </c>
      <c r="AB13" s="29">
        <v>-3.6236827073287348E-2</v>
      </c>
      <c r="AC13" s="28">
        <v>-1.1554514897840347E-2</v>
      </c>
      <c r="AD13" s="29">
        <v>-2.527724343545934E-2</v>
      </c>
      <c r="AE13" s="28">
        <v>-1.1554514897840347E-2</v>
      </c>
      <c r="AF13" s="29">
        <v>-2.527724343545934E-2</v>
      </c>
      <c r="AG13" s="28">
        <v>-1.1769284995002748E-2</v>
      </c>
      <c r="AH13" s="29">
        <v>-2.5747085404302705E-2</v>
      </c>
      <c r="AI13" s="28">
        <v>-1.2637023564590313E-2</v>
      </c>
      <c r="AJ13" s="29">
        <v>-2.7645394355888531E-2</v>
      </c>
      <c r="AK13" s="28">
        <v>-1.2637023564590313E-2</v>
      </c>
      <c r="AL13" s="29">
        <v>-2.7645394355888531E-2</v>
      </c>
      <c r="AM13" s="28">
        <v>-1.2336965724386733E-2</v>
      </c>
      <c r="AN13" s="29">
        <v>-2.6988972590145544E-2</v>
      </c>
      <c r="AO13" s="28">
        <v>1.2517220995306392E-2</v>
      </c>
      <c r="AP13" s="29">
        <v>2.738330817271617E-2</v>
      </c>
      <c r="AQ13" s="28">
        <v>6.9287143627989101E-2</v>
      </c>
      <c r="AR13" s="29">
        <v>0.15157607324212874</v>
      </c>
      <c r="AS13" s="28">
        <v>6.9287143627989101E-2</v>
      </c>
      <c r="AT13" s="29">
        <v>0.15157607324212874</v>
      </c>
    </row>
    <row r="14" spans="2:46" x14ac:dyDescent="0.25">
      <c r="B14" s="10" t="s">
        <v>38</v>
      </c>
      <c r="C14" s="28">
        <v>-2.3656298227737551E-16</v>
      </c>
      <c r="D14" s="29">
        <v>-1.1102230246251565E-16</v>
      </c>
      <c r="E14" s="28">
        <v>-2.3656298227737551E-16</v>
      </c>
      <c r="F14" s="29">
        <v>-1.1102230246251565E-16</v>
      </c>
      <c r="G14" s="28">
        <v>2.5140430509925808E-2</v>
      </c>
      <c r="H14" s="29">
        <v>1.1798754197468453E-2</v>
      </c>
      <c r="I14" s="28">
        <v>1.8136442992688209E-2</v>
      </c>
      <c r="J14" s="29">
        <v>8.5116853031869111E-3</v>
      </c>
      <c r="K14" s="28">
        <v>1.8136442992688209E-2</v>
      </c>
      <c r="L14" s="29">
        <v>8.5116853031869111E-3</v>
      </c>
      <c r="M14" s="28">
        <v>2.7013996599359706E-2</v>
      </c>
      <c r="N14" s="29">
        <v>1.267804485851004E-2</v>
      </c>
      <c r="O14" s="28">
        <v>7.8375870398751976E-2</v>
      </c>
      <c r="P14" s="29">
        <v>3.6782887607370862E-2</v>
      </c>
      <c r="Q14" s="28">
        <v>7.8375870398751976E-2</v>
      </c>
      <c r="R14" s="29">
        <v>3.6782887607370862E-2</v>
      </c>
      <c r="S14" s="28">
        <v>7.9134050961781208E-2</v>
      </c>
      <c r="T14" s="29">
        <v>3.71387123056372E-2</v>
      </c>
      <c r="U14" s="28">
        <v>7.9134050961781208E-2</v>
      </c>
      <c r="V14" s="29">
        <v>3.71387123056372E-2</v>
      </c>
      <c r="W14" s="28">
        <v>9.6155108428065114E-2</v>
      </c>
      <c r="X14" s="29">
        <v>4.5126931646049029E-2</v>
      </c>
      <c r="Y14" s="28">
        <v>9.6155108428065114E-2</v>
      </c>
      <c r="Z14" s="29">
        <v>4.5126931646049029E-2</v>
      </c>
      <c r="AA14" s="28">
        <v>9.6065807187221283E-2</v>
      </c>
      <c r="AB14" s="29">
        <v>4.5085021329921815E-2</v>
      </c>
      <c r="AC14" s="28">
        <v>7.1428113380376523E-2</v>
      </c>
      <c r="AD14" s="29">
        <v>3.3522208469390968E-2</v>
      </c>
      <c r="AE14" s="28">
        <v>7.1428113380376523E-2</v>
      </c>
      <c r="AF14" s="29">
        <v>3.3522208469390968E-2</v>
      </c>
      <c r="AG14" s="28">
        <v>6.8707065487069202E-2</v>
      </c>
      <c r="AH14" s="29">
        <v>3.2245182793955662E-2</v>
      </c>
      <c r="AI14" s="28">
        <v>6.0186716843772893E-2</v>
      </c>
      <c r="AJ14" s="29">
        <v>2.8246464503141333E-2</v>
      </c>
      <c r="AK14" s="28">
        <v>6.0186716843772893E-2</v>
      </c>
      <c r="AL14" s="29">
        <v>2.8246464503141333E-2</v>
      </c>
      <c r="AM14" s="28">
        <v>6.0186716843772893E-2</v>
      </c>
      <c r="AN14" s="29">
        <v>2.8246464503141333E-2</v>
      </c>
      <c r="AO14" s="28">
        <v>7.3558883298044608E-2</v>
      </c>
      <c r="AP14" s="29">
        <v>3.4522208469390969E-2</v>
      </c>
      <c r="AQ14" s="28">
        <v>7.3558883298044608E-2</v>
      </c>
      <c r="AR14" s="29">
        <v>3.4522208469390969E-2</v>
      </c>
      <c r="AS14" s="28">
        <v>7.3558883298044608E-2</v>
      </c>
      <c r="AT14" s="29">
        <v>3.4522208469390969E-2</v>
      </c>
    </row>
    <row r="15" spans="2:46" x14ac:dyDescent="0.25">
      <c r="B15" s="10" t="s">
        <v>48</v>
      </c>
      <c r="C15" s="28">
        <v>0</v>
      </c>
      <c r="D15" s="29">
        <v>0</v>
      </c>
      <c r="E15" s="28">
        <v>0</v>
      </c>
      <c r="F15" s="29">
        <v>0</v>
      </c>
      <c r="G15" s="28">
        <v>0</v>
      </c>
      <c r="H15" s="29">
        <v>0</v>
      </c>
      <c r="I15" s="28">
        <v>0</v>
      </c>
      <c r="J15" s="29">
        <v>0</v>
      </c>
      <c r="K15" s="28">
        <v>0</v>
      </c>
      <c r="L15" s="29">
        <v>0</v>
      </c>
      <c r="M15" s="28">
        <v>0</v>
      </c>
      <c r="N15" s="29">
        <v>0</v>
      </c>
      <c r="O15" s="28">
        <v>0</v>
      </c>
      <c r="P15" s="29">
        <v>0</v>
      </c>
      <c r="Q15" s="28">
        <v>0</v>
      </c>
      <c r="R15" s="29">
        <v>0</v>
      </c>
      <c r="S15" s="28">
        <v>0</v>
      </c>
      <c r="T15" s="29">
        <v>0</v>
      </c>
      <c r="U15" s="28">
        <v>0</v>
      </c>
      <c r="V15" s="29">
        <v>0</v>
      </c>
      <c r="W15" s="28">
        <v>0</v>
      </c>
      <c r="X15" s="29">
        <v>0</v>
      </c>
      <c r="Y15" s="28">
        <v>0</v>
      </c>
      <c r="Z15" s="29">
        <v>0</v>
      </c>
      <c r="AA15" s="28">
        <v>0</v>
      </c>
      <c r="AB15" s="29">
        <v>0</v>
      </c>
      <c r="AC15" s="28">
        <v>0</v>
      </c>
      <c r="AD15" s="29">
        <v>0</v>
      </c>
      <c r="AE15" s="28">
        <v>0</v>
      </c>
      <c r="AF15" s="29">
        <v>0</v>
      </c>
      <c r="AG15" s="28">
        <v>0</v>
      </c>
      <c r="AH15" s="29">
        <v>0</v>
      </c>
      <c r="AI15" s="28">
        <v>0</v>
      </c>
      <c r="AJ15" s="29">
        <v>0</v>
      </c>
      <c r="AK15" s="28">
        <v>0</v>
      </c>
      <c r="AL15" s="29">
        <v>0</v>
      </c>
      <c r="AM15" s="28">
        <v>0</v>
      </c>
      <c r="AN15" s="29">
        <v>0</v>
      </c>
      <c r="AO15" s="28">
        <v>0</v>
      </c>
      <c r="AP15" s="29">
        <v>0</v>
      </c>
      <c r="AQ15" s="28">
        <v>0</v>
      </c>
      <c r="AR15" s="29">
        <v>0</v>
      </c>
      <c r="AS15" s="28">
        <v>0</v>
      </c>
      <c r="AT15" s="29">
        <v>0</v>
      </c>
    </row>
    <row r="16" spans="2:46" x14ac:dyDescent="0.25">
      <c r="B16" s="10" t="s">
        <v>49</v>
      </c>
      <c r="C16" s="28">
        <v>4.2404435461827358E-2</v>
      </c>
      <c r="D16" s="29">
        <v>9.3161576929425394E-2</v>
      </c>
      <c r="E16" s="28">
        <v>4.2404435461827358E-2</v>
      </c>
      <c r="F16" s="29">
        <v>9.3161576929425394E-2</v>
      </c>
      <c r="G16" s="28">
        <v>4.1008189422181665E-2</v>
      </c>
      <c r="H16" s="29">
        <v>9.0094056246313059E-2</v>
      </c>
      <c r="I16" s="28">
        <v>4.1660507163941644E-2</v>
      </c>
      <c r="J16" s="29">
        <v>9.1527183437361437E-2</v>
      </c>
      <c r="K16" s="28">
        <v>4.1660507163941644E-2</v>
      </c>
      <c r="L16" s="29">
        <v>9.1527183437361437E-2</v>
      </c>
      <c r="M16" s="28">
        <v>4.2149842877212872E-2</v>
      </c>
      <c r="N16" s="29">
        <v>9.260224283149654E-2</v>
      </c>
      <c r="O16" s="28">
        <v>4.5193871566303091E-2</v>
      </c>
      <c r="P16" s="29">
        <v>9.9289904388725425E-2</v>
      </c>
      <c r="Q16" s="28">
        <v>4.435158543096554E-2</v>
      </c>
      <c r="R16" s="29">
        <v>9.7439420972563084E-2</v>
      </c>
      <c r="S16" s="28">
        <v>4.4305963529821253E-2</v>
      </c>
      <c r="T16" s="29">
        <v>9.7339190696960287E-2</v>
      </c>
      <c r="U16" s="28">
        <v>4.4305963529821253E-2</v>
      </c>
      <c r="V16" s="29">
        <v>9.7339190696960287E-2</v>
      </c>
      <c r="W16" s="28">
        <v>4.5624778236422692E-2</v>
      </c>
      <c r="X16" s="29">
        <v>0.10023659650856009</v>
      </c>
      <c r="Y16" s="28">
        <v>4.5624778236422692E-2</v>
      </c>
      <c r="Z16" s="29">
        <v>0.10023659650856009</v>
      </c>
      <c r="AA16" s="28">
        <v>4.5492500003381689E-2</v>
      </c>
      <c r="AB16" s="29">
        <v>9.9945984249504516E-2</v>
      </c>
      <c r="AC16" s="28">
        <v>4.918189410601391E-2</v>
      </c>
      <c r="AD16" s="29">
        <v>0.10805149889135723</v>
      </c>
      <c r="AE16" s="28">
        <v>4.918189410601391E-2</v>
      </c>
      <c r="AF16" s="29">
        <v>0.10805149889135723</v>
      </c>
      <c r="AG16" s="28">
        <v>4.9344237965349314E-2</v>
      </c>
      <c r="AH16" s="29">
        <v>0.10840816464520531</v>
      </c>
      <c r="AI16" s="28">
        <v>4.9487996508320892E-2</v>
      </c>
      <c r="AJ16" s="29">
        <v>0.10872399888316764</v>
      </c>
      <c r="AK16" s="28">
        <v>4.9487996508320892E-2</v>
      </c>
      <c r="AL16" s="29">
        <v>0.10872399888316764</v>
      </c>
      <c r="AM16" s="28">
        <v>4.9487996508320892E-2</v>
      </c>
      <c r="AN16" s="29">
        <v>0.10872399888316764</v>
      </c>
      <c r="AO16" s="28">
        <v>1.120766570697204E-2</v>
      </c>
      <c r="AP16" s="29">
        <v>2.4622985769950478E-2</v>
      </c>
      <c r="AQ16" s="28">
        <v>6.7250584243262745E-2</v>
      </c>
      <c r="AR16" s="29">
        <v>0.14774799874808986</v>
      </c>
      <c r="AS16" s="28">
        <v>6.7250584243262745E-2</v>
      </c>
      <c r="AT16" s="29">
        <v>0.14774799874808986</v>
      </c>
    </row>
    <row r="17" spans="2:46" x14ac:dyDescent="0.25">
      <c r="B17" s="10" t="s">
        <v>50</v>
      </c>
      <c r="C17" s="28">
        <v>3.3451732490308403E-2</v>
      </c>
      <c r="D17" s="29">
        <v>7.3125458506139829E-2</v>
      </c>
      <c r="E17" s="28">
        <v>3.3451732490308403E-2</v>
      </c>
      <c r="F17" s="29">
        <v>7.3125458506139829E-2</v>
      </c>
      <c r="G17" s="28">
        <v>3.2019656854687002E-2</v>
      </c>
      <c r="H17" s="29">
        <v>6.9994942396081061E-2</v>
      </c>
      <c r="I17" s="28">
        <v>3.2772615904280065E-2</v>
      </c>
      <c r="J17" s="29">
        <v>7.1640910232090516E-2</v>
      </c>
      <c r="K17" s="28">
        <v>3.2772615904280065E-2</v>
      </c>
      <c r="L17" s="29">
        <v>7.1640910232090516E-2</v>
      </c>
      <c r="M17" s="28">
        <v>3.3282194853121255E-2</v>
      </c>
      <c r="N17" s="29">
        <v>7.2754849376793551E-2</v>
      </c>
      <c r="O17" s="28">
        <v>3.6260794114410036E-2</v>
      </c>
      <c r="P17" s="29">
        <v>7.9266064804900171E-2</v>
      </c>
      <c r="Q17" s="28">
        <v>3.5422662265537974E-2</v>
      </c>
      <c r="R17" s="29">
        <v>7.7433909302786041E-2</v>
      </c>
      <c r="S17" s="28">
        <v>3.5393205831105126E-2</v>
      </c>
      <c r="T17" s="29">
        <v>7.7369517562403622E-2</v>
      </c>
      <c r="U17" s="28">
        <v>3.5393205831105126E-2</v>
      </c>
      <c r="V17" s="29">
        <v>7.7369517562403622E-2</v>
      </c>
      <c r="W17" s="28">
        <v>3.6865394910983819E-2</v>
      </c>
      <c r="X17" s="29">
        <v>8.0587721627172204E-2</v>
      </c>
      <c r="Y17" s="28">
        <v>3.6865394910983819E-2</v>
      </c>
      <c r="Z17" s="29">
        <v>8.0587721627172204E-2</v>
      </c>
      <c r="AA17" s="28">
        <v>3.6730687279272728E-2</v>
      </c>
      <c r="AB17" s="29">
        <v>8.0293250859895693E-2</v>
      </c>
      <c r="AC17" s="28">
        <v>4.1159288013625561E-2</v>
      </c>
      <c r="AD17" s="29">
        <v>8.9974168263321719E-2</v>
      </c>
      <c r="AE17" s="28">
        <v>4.1159288013625561E-2</v>
      </c>
      <c r="AF17" s="29">
        <v>8.9974168263321719E-2</v>
      </c>
      <c r="AG17" s="28">
        <v>4.1340285103229193E-2</v>
      </c>
      <c r="AH17" s="29">
        <v>9.0369827745812703E-2</v>
      </c>
      <c r="AI17" s="28">
        <v>4.1478946363520411E-2</v>
      </c>
      <c r="AJ17" s="29">
        <v>9.0672941141771268E-2</v>
      </c>
      <c r="AK17" s="28">
        <v>4.1478946363520411E-2</v>
      </c>
      <c r="AL17" s="29">
        <v>9.0672941141771268E-2</v>
      </c>
      <c r="AM17" s="28">
        <v>4.1478946363520411E-2</v>
      </c>
      <c r="AN17" s="29">
        <v>9.0672941141771268E-2</v>
      </c>
      <c r="AO17" s="28">
        <v>3.1213740739563418E-2</v>
      </c>
      <c r="AP17" s="29">
        <v>6.8233210460284521E-2</v>
      </c>
      <c r="AQ17" s="28">
        <v>8.783127365149665E-2</v>
      </c>
      <c r="AR17" s="29">
        <v>0.19199908880069838</v>
      </c>
      <c r="AS17" s="28">
        <v>8.783127365149665E-2</v>
      </c>
      <c r="AT17" s="29">
        <v>0.19199908880069838</v>
      </c>
    </row>
    <row r="18" spans="2:46" x14ac:dyDescent="0.25">
      <c r="B18" s="10" t="s">
        <v>51</v>
      </c>
      <c r="C18" s="28">
        <v>3.1596349610308772E-2</v>
      </c>
      <c r="D18" s="29">
        <v>6.8836526830104994E-2</v>
      </c>
      <c r="E18" s="28">
        <v>3.1596349610308772E-2</v>
      </c>
      <c r="F18" s="29">
        <v>6.8836526830104994E-2</v>
      </c>
      <c r="G18" s="28">
        <v>3.0154039812219858E-2</v>
      </c>
      <c r="H18" s="29">
        <v>6.5694277857107242E-2</v>
      </c>
      <c r="I18" s="28">
        <v>3.0936117506030258E-2</v>
      </c>
      <c r="J18" s="29">
        <v>6.7398130131727019E-2</v>
      </c>
      <c r="K18" s="28">
        <v>3.0936117506030258E-2</v>
      </c>
      <c r="L18" s="29">
        <v>6.7398130131727019E-2</v>
      </c>
      <c r="M18" s="28">
        <v>3.1453373606653505E-2</v>
      </c>
      <c r="N18" s="29">
        <v>6.8525036052434096E-2</v>
      </c>
      <c r="O18" s="28">
        <v>3.4422022644020486E-2</v>
      </c>
      <c r="P18" s="29">
        <v>7.4992602452674362E-2</v>
      </c>
      <c r="Q18" s="28">
        <v>3.3578830467632756E-2</v>
      </c>
      <c r="R18" s="29">
        <v>7.3155604774502336E-2</v>
      </c>
      <c r="S18" s="28">
        <v>3.3548408802876975E-2</v>
      </c>
      <c r="T18" s="29">
        <v>7.3089327442848351E-2</v>
      </c>
      <c r="U18" s="28">
        <v>3.3548408802876975E-2</v>
      </c>
      <c r="V18" s="29">
        <v>7.3089327442848351E-2</v>
      </c>
      <c r="W18" s="28">
        <v>3.5083524110768718E-2</v>
      </c>
      <c r="X18" s="29">
        <v>7.6433764613037081E-2</v>
      </c>
      <c r="Y18" s="28">
        <v>3.5083524110768718E-2</v>
      </c>
      <c r="Z18" s="29">
        <v>7.6433764613037081E-2</v>
      </c>
      <c r="AA18" s="28">
        <v>3.4951523250476235E-2</v>
      </c>
      <c r="AB18" s="29">
        <v>7.6146184532642103E-2</v>
      </c>
      <c r="AC18" s="28">
        <v>3.96715832637086E-2</v>
      </c>
      <c r="AD18" s="29">
        <v>8.6429414771193702E-2</v>
      </c>
      <c r="AE18" s="28">
        <v>3.96715832637086E-2</v>
      </c>
      <c r="AF18" s="29">
        <v>8.6429414771193702E-2</v>
      </c>
      <c r="AG18" s="28">
        <v>3.9845376731336778E-2</v>
      </c>
      <c r="AH18" s="29">
        <v>8.6808045177706905E-2</v>
      </c>
      <c r="AI18" s="28">
        <v>3.9988241612978558E-2</v>
      </c>
      <c r="AJ18" s="29">
        <v>8.711929386242856E-2</v>
      </c>
      <c r="AK18" s="28">
        <v>3.9988241612978558E-2</v>
      </c>
      <c r="AL18" s="29">
        <v>8.711929386242856E-2</v>
      </c>
      <c r="AM18" s="28">
        <v>3.9988241612978558E-2</v>
      </c>
      <c r="AN18" s="29">
        <v>8.711929386242856E-2</v>
      </c>
      <c r="AO18" s="28">
        <v>3.9516634714706185E-2</v>
      </c>
      <c r="AP18" s="29">
        <v>8.6091840333569092E-2</v>
      </c>
      <c r="AQ18" s="28">
        <v>9.67837865401876E-2</v>
      </c>
      <c r="AR18" s="29">
        <v>0.2108553614914781</v>
      </c>
      <c r="AS18" s="28">
        <v>9.67837865401876E-2</v>
      </c>
      <c r="AT18" s="29">
        <v>0.2108553614914781</v>
      </c>
    </row>
    <row r="19" spans="2:46" x14ac:dyDescent="0.25">
      <c r="B19" s="10" t="s">
        <v>52</v>
      </c>
      <c r="C19" s="28">
        <v>-2.2055973816640977E-2</v>
      </c>
      <c r="D19" s="29">
        <v>-5.0444627553844601E-2</v>
      </c>
      <c r="E19" s="28">
        <v>-2.2055973816640977E-2</v>
      </c>
      <c r="F19" s="29">
        <v>-5.0444627553844601E-2</v>
      </c>
      <c r="G19" s="28">
        <v>-2.343736573725486E-2</v>
      </c>
      <c r="H19" s="29">
        <v>-5.360403468411068E-2</v>
      </c>
      <c r="I19" s="28">
        <v>-2.2658092314707168E-2</v>
      </c>
      <c r="J19" s="29">
        <v>-5.1821743959165723E-2</v>
      </c>
      <c r="K19" s="28">
        <v>-2.2658092314707168E-2</v>
      </c>
      <c r="L19" s="29">
        <v>-5.1821743959165723E-2</v>
      </c>
      <c r="M19" s="28">
        <v>-2.2166363974568278E-2</v>
      </c>
      <c r="N19" s="29">
        <v>-5.0697102935278515E-2</v>
      </c>
      <c r="O19" s="28">
        <v>-1.9355563904282901E-2</v>
      </c>
      <c r="P19" s="29">
        <v>-4.4268469865044846E-2</v>
      </c>
      <c r="Q19" s="28">
        <v>-2.0157636311612399E-2</v>
      </c>
      <c r="R19" s="29">
        <v>-4.6102904571728498E-2</v>
      </c>
      <c r="S19" s="28">
        <v>-2.0187430476098632E-2</v>
      </c>
      <c r="T19" s="29">
        <v>-4.6171047358951611E-2</v>
      </c>
      <c r="U19" s="28">
        <v>-2.0187430476098632E-2</v>
      </c>
      <c r="V19" s="29">
        <v>-4.6171047358951611E-2</v>
      </c>
      <c r="W19" s="28">
        <v>-1.8670240822932182E-2</v>
      </c>
      <c r="X19" s="29">
        <v>-4.2701054711209885E-2</v>
      </c>
      <c r="Y19" s="28">
        <v>-1.8670240822932182E-2</v>
      </c>
      <c r="Z19" s="29">
        <v>-4.2701054711209885E-2</v>
      </c>
      <c r="AA19" s="28">
        <v>-1.8796158055043956E-2</v>
      </c>
      <c r="AB19" s="29">
        <v>-4.298904235253076E-2</v>
      </c>
      <c r="AC19" s="28">
        <v>-1.406167651709214E-2</v>
      </c>
      <c r="AD19" s="29">
        <v>-3.2160721652297664E-2</v>
      </c>
      <c r="AE19" s="28">
        <v>-1.406167651709214E-2</v>
      </c>
      <c r="AF19" s="29">
        <v>-3.2160721652297664E-2</v>
      </c>
      <c r="AG19" s="28">
        <v>-1.3893735488287203E-2</v>
      </c>
      <c r="AH19" s="29">
        <v>-3.1776620604685668E-2</v>
      </c>
      <c r="AI19" s="28">
        <v>-1.3755880014678958E-2</v>
      </c>
      <c r="AJ19" s="29">
        <v>-3.1461328789405218E-2</v>
      </c>
      <c r="AK19" s="28">
        <v>-1.3755880014678958E-2</v>
      </c>
      <c r="AL19" s="29">
        <v>-3.1461328789405218E-2</v>
      </c>
      <c r="AM19" s="28">
        <v>-1.3755880014678958E-2</v>
      </c>
      <c r="AN19" s="29">
        <v>-3.1461328789405218E-2</v>
      </c>
      <c r="AO19" s="28">
        <v>1.3506463883340711E-2</v>
      </c>
      <c r="AP19" s="29">
        <v>3.089088452084221E-2</v>
      </c>
      <c r="AQ19" s="28">
        <v>7.0771788262525129E-2</v>
      </c>
      <c r="AR19" s="29">
        <v>0.1618634719963743</v>
      </c>
      <c r="AS19" s="28">
        <v>7.0771788262525129E-2</v>
      </c>
      <c r="AT19" s="29">
        <v>0.1618634719963743</v>
      </c>
    </row>
    <row r="20" spans="2:46" x14ac:dyDescent="0.25">
      <c r="B20" s="10" t="s">
        <v>53</v>
      </c>
      <c r="C20" s="28">
        <v>0</v>
      </c>
      <c r="D20" s="29">
        <v>0</v>
      </c>
      <c r="E20" s="28">
        <v>0</v>
      </c>
      <c r="F20" s="29">
        <v>0</v>
      </c>
      <c r="G20" s="28">
        <v>0</v>
      </c>
      <c r="H20" s="29">
        <v>0</v>
      </c>
      <c r="I20" s="28">
        <v>0</v>
      </c>
      <c r="J20" s="29">
        <v>0</v>
      </c>
      <c r="K20" s="28">
        <v>0</v>
      </c>
      <c r="L20" s="29">
        <v>0</v>
      </c>
      <c r="M20" s="28">
        <v>0</v>
      </c>
      <c r="N20" s="29">
        <v>0</v>
      </c>
      <c r="O20" s="28">
        <v>0</v>
      </c>
      <c r="P20" s="29">
        <v>0</v>
      </c>
      <c r="Q20" s="28">
        <v>0</v>
      </c>
      <c r="R20" s="29">
        <v>0</v>
      </c>
      <c r="S20" s="28">
        <v>0</v>
      </c>
      <c r="T20" s="29">
        <v>0</v>
      </c>
      <c r="U20" s="28">
        <v>0</v>
      </c>
      <c r="V20" s="29">
        <v>0</v>
      </c>
      <c r="W20" s="28">
        <v>0</v>
      </c>
      <c r="X20" s="29">
        <v>0</v>
      </c>
      <c r="Y20" s="28">
        <v>0</v>
      </c>
      <c r="Z20" s="29">
        <v>0</v>
      </c>
      <c r="AA20" s="28">
        <v>0</v>
      </c>
      <c r="AB20" s="29">
        <v>0</v>
      </c>
      <c r="AC20" s="28">
        <v>0</v>
      </c>
      <c r="AD20" s="29">
        <v>0</v>
      </c>
      <c r="AE20" s="28">
        <v>0</v>
      </c>
      <c r="AF20" s="29">
        <v>0</v>
      </c>
      <c r="AG20" s="28">
        <v>0</v>
      </c>
      <c r="AH20" s="29">
        <v>0</v>
      </c>
      <c r="AI20" s="28">
        <v>0</v>
      </c>
      <c r="AJ20" s="29">
        <v>0</v>
      </c>
      <c r="AK20" s="28">
        <v>0</v>
      </c>
      <c r="AL20" s="29">
        <v>0</v>
      </c>
      <c r="AM20" s="28">
        <v>0</v>
      </c>
      <c r="AN20" s="29">
        <v>0</v>
      </c>
      <c r="AO20" s="28">
        <v>0</v>
      </c>
      <c r="AP20" s="29">
        <v>0</v>
      </c>
      <c r="AQ20" s="28">
        <v>0</v>
      </c>
      <c r="AR20" s="29">
        <v>0</v>
      </c>
      <c r="AS20" s="28">
        <v>0</v>
      </c>
      <c r="AT20" s="29">
        <v>0</v>
      </c>
    </row>
    <row r="21" spans="2:46" x14ac:dyDescent="0.25">
      <c r="B21" s="10" t="s">
        <v>54</v>
      </c>
      <c r="C21" s="28">
        <v>-0.34225821908645115</v>
      </c>
      <c r="D21" s="29">
        <v>-0.62213199541069031</v>
      </c>
      <c r="E21" s="28">
        <v>-0.34225821908645115</v>
      </c>
      <c r="F21" s="29">
        <v>-0.62213199541069031</v>
      </c>
      <c r="G21" s="28">
        <v>-0.33919612404089694</v>
      </c>
      <c r="H21" s="29">
        <v>-0.6165659426628185</v>
      </c>
      <c r="I21" s="28">
        <v>-0.34172668746157076</v>
      </c>
      <c r="J21" s="29">
        <v>-0.62116581604093435</v>
      </c>
      <c r="K21" s="28">
        <v>-0.34172668746157076</v>
      </c>
      <c r="L21" s="29">
        <v>-0.62116581604093435</v>
      </c>
      <c r="M21" s="28">
        <v>-0.34906156074667899</v>
      </c>
      <c r="N21" s="29">
        <v>-0.63449861303008803</v>
      </c>
      <c r="O21" s="28">
        <v>-0.34765222413863028</v>
      </c>
      <c r="P21" s="29">
        <v>-0.63193682386835226</v>
      </c>
      <c r="Q21" s="28">
        <v>-0.34834332319682443</v>
      </c>
      <c r="R21" s="29">
        <v>-0.6331930532651171</v>
      </c>
      <c r="S21" s="28">
        <v>-0.34858764939712017</v>
      </c>
      <c r="T21" s="29">
        <v>-0.63363717158878163</v>
      </c>
      <c r="U21" s="28">
        <v>-0.34858764939712017</v>
      </c>
      <c r="V21" s="29">
        <v>-0.63363717158878163</v>
      </c>
      <c r="W21" s="28">
        <v>-0.3436888205436599</v>
      </c>
      <c r="X21" s="29">
        <v>-0.62473243826224945</v>
      </c>
      <c r="Y21" s="28">
        <v>-0.3436888205436599</v>
      </c>
      <c r="Z21" s="29">
        <v>-0.62473243826224945</v>
      </c>
      <c r="AA21" s="28">
        <v>-0.34371497984521526</v>
      </c>
      <c r="AB21" s="29">
        <v>-0.62477998873019325</v>
      </c>
      <c r="AC21" s="28">
        <v>-0.34947881807640169</v>
      </c>
      <c r="AD21" s="29">
        <v>-0.6352570729316005</v>
      </c>
      <c r="AE21" s="28">
        <v>-0.34947881807640169</v>
      </c>
      <c r="AF21" s="29">
        <v>-0.6352570729316005</v>
      </c>
      <c r="AG21" s="28">
        <v>-0.35008134211966452</v>
      </c>
      <c r="AH21" s="29">
        <v>-0.63635229713488939</v>
      </c>
      <c r="AI21" s="28">
        <v>-0.35228174973408743</v>
      </c>
      <c r="AJ21" s="29">
        <v>-0.64035203739980329</v>
      </c>
      <c r="AK21" s="28">
        <v>-0.35228174973408743</v>
      </c>
      <c r="AL21" s="29">
        <v>-0.64035203739980329</v>
      </c>
      <c r="AM21" s="28">
        <v>-0.35228174973408743</v>
      </c>
      <c r="AN21" s="29">
        <v>-0.64035203739980329</v>
      </c>
      <c r="AO21" s="28">
        <v>2.8212473043301091E-3</v>
      </c>
      <c r="AP21" s="29">
        <v>5.1282573130744247E-3</v>
      </c>
      <c r="AQ21" s="28">
        <v>6.1251025189546511E-2</v>
      </c>
      <c r="AR21" s="29">
        <v>0.11133764040447414</v>
      </c>
      <c r="AS21" s="28">
        <v>6.1251025189546511E-2</v>
      </c>
      <c r="AT21" s="29">
        <v>0.11133764040447414</v>
      </c>
    </row>
    <row r="22" spans="2:46" x14ac:dyDescent="0.25">
      <c r="B22" s="10" t="s">
        <v>55</v>
      </c>
      <c r="C22" s="28">
        <v>-0.18846717475861441</v>
      </c>
      <c r="D22" s="29">
        <v>-0.27564991997406341</v>
      </c>
      <c r="E22" s="28">
        <v>-0.18846717475861441</v>
      </c>
      <c r="F22" s="29">
        <v>-0.27564991997406341</v>
      </c>
      <c r="G22" s="28">
        <v>-0.18467357864529127</v>
      </c>
      <c r="H22" s="29">
        <v>-0.27010144997449581</v>
      </c>
      <c r="I22" s="28">
        <v>-0.18777798370947865</v>
      </c>
      <c r="J22" s="29">
        <v>-0.27464191708027341</v>
      </c>
      <c r="K22" s="28">
        <v>-0.18777798370947865</v>
      </c>
      <c r="L22" s="29">
        <v>-0.27464191708027341</v>
      </c>
      <c r="M22" s="28">
        <v>-0.19688645497272095</v>
      </c>
      <c r="N22" s="29">
        <v>-0.28796386228380566</v>
      </c>
      <c r="O22" s="28">
        <v>-0.19516858214670108</v>
      </c>
      <c r="P22" s="29">
        <v>-0.28545132126638717</v>
      </c>
      <c r="Q22" s="28">
        <v>-0.19602399286288699</v>
      </c>
      <c r="R22" s="29">
        <v>-0.28670243513151306</v>
      </c>
      <c r="S22" s="28">
        <v>-0.19632080593101714</v>
      </c>
      <c r="T22" s="29">
        <v>-0.287136550507743</v>
      </c>
      <c r="U22" s="28">
        <v>-0.19632080593101714</v>
      </c>
      <c r="V22" s="29">
        <v>-0.287136550507743</v>
      </c>
      <c r="W22" s="28">
        <v>-0.19017124856113038</v>
      </c>
      <c r="X22" s="29">
        <v>-0.27814227869857366</v>
      </c>
      <c r="Y22" s="28">
        <v>-0.19017124856113038</v>
      </c>
      <c r="Z22" s="29">
        <v>-0.27814227869857366</v>
      </c>
      <c r="AA22" s="28">
        <v>-0.19020449606882395</v>
      </c>
      <c r="AB22" s="29">
        <v>-0.27819090612054675</v>
      </c>
      <c r="AC22" s="28">
        <v>-0.19706724061934411</v>
      </c>
      <c r="AD22" s="29">
        <v>-0.28822827728916645</v>
      </c>
      <c r="AE22" s="28">
        <v>-0.19706724061934411</v>
      </c>
      <c r="AF22" s="29">
        <v>-0.28822827728916645</v>
      </c>
      <c r="AG22" s="28">
        <v>-0.1978086252362303</v>
      </c>
      <c r="AH22" s="29">
        <v>-0.28931261789424223</v>
      </c>
      <c r="AI22" s="28">
        <v>-0.20054575248282497</v>
      </c>
      <c r="AJ22" s="29">
        <v>-0.29331590869248858</v>
      </c>
      <c r="AK22" s="28">
        <v>-0.20054575248282497</v>
      </c>
      <c r="AL22" s="29">
        <v>-0.29331590869248858</v>
      </c>
      <c r="AM22" s="28">
        <v>-0.20054575248282497</v>
      </c>
      <c r="AN22" s="29">
        <v>-0.29331590869248858</v>
      </c>
      <c r="AO22" s="28">
        <v>2.6018305691955675E-2</v>
      </c>
      <c r="AP22" s="29">
        <v>3.8054074355568845E-2</v>
      </c>
      <c r="AQ22" s="28">
        <v>8.0740977572368547E-2</v>
      </c>
      <c r="AR22" s="29">
        <v>0.11809082422419959</v>
      </c>
      <c r="AS22" s="28">
        <v>8.0740977572368547E-2</v>
      </c>
      <c r="AT22" s="29">
        <v>0.11809082422419959</v>
      </c>
    </row>
    <row r="23" spans="2:46" x14ac:dyDescent="0.25">
      <c r="B23" s="10" t="s">
        <v>56</v>
      </c>
      <c r="C23" s="28">
        <v>-0.21559800499165696</v>
      </c>
      <c r="D23" s="29">
        <v>-0.32534289691035712</v>
      </c>
      <c r="E23" s="28">
        <v>-0.21559800499165696</v>
      </c>
      <c r="F23" s="29">
        <v>-0.32534289691035712</v>
      </c>
      <c r="G23" s="28">
        <v>-0.21192331887240845</v>
      </c>
      <c r="H23" s="29">
        <v>-0.31979770168779997</v>
      </c>
      <c r="I23" s="28">
        <v>-0.21492148607316766</v>
      </c>
      <c r="J23" s="29">
        <v>-0.32432201258091031</v>
      </c>
      <c r="K23" s="28">
        <v>-0.21492148607316766</v>
      </c>
      <c r="L23" s="29">
        <v>-0.32432201258091031</v>
      </c>
      <c r="M23" s="28">
        <v>-0.22374726511601592</v>
      </c>
      <c r="N23" s="29">
        <v>-0.33764033860810194</v>
      </c>
      <c r="O23" s="28">
        <v>-0.22209032956546276</v>
      </c>
      <c r="P23" s="29">
        <v>-0.33513998053646032</v>
      </c>
      <c r="Q23" s="28">
        <v>-0.22292031244851918</v>
      </c>
      <c r="R23" s="29">
        <v>-0.33639244590862383</v>
      </c>
      <c r="S23" s="28">
        <v>-0.22320834048620367</v>
      </c>
      <c r="T23" s="29">
        <v>-0.3368270875750683</v>
      </c>
      <c r="U23" s="28">
        <v>-0.22320834048620367</v>
      </c>
      <c r="V23" s="29">
        <v>-0.3368270875750683</v>
      </c>
      <c r="W23" s="28">
        <v>-0.21722467443567672</v>
      </c>
      <c r="X23" s="29">
        <v>-0.32779758265410242</v>
      </c>
      <c r="Y23" s="28">
        <v>-0.21722467443567672</v>
      </c>
      <c r="Z23" s="29">
        <v>-0.32779758265410242</v>
      </c>
      <c r="AA23" s="28">
        <v>-0.21725562431069093</v>
      </c>
      <c r="AB23" s="29">
        <v>-0.32784428680610289</v>
      </c>
      <c r="AC23" s="28">
        <v>-0.22379577783081028</v>
      </c>
      <c r="AD23" s="29">
        <v>-0.33771354553396749</v>
      </c>
      <c r="AE23" s="28">
        <v>-0.22379577783081028</v>
      </c>
      <c r="AF23" s="29">
        <v>-0.33771354553396749</v>
      </c>
      <c r="AG23" s="28">
        <v>-0.22451749763199047</v>
      </c>
      <c r="AH23" s="29">
        <v>-0.33880263915003606</v>
      </c>
      <c r="AI23" s="28">
        <v>-0.22716889088356712</v>
      </c>
      <c r="AJ23" s="29">
        <v>-0.34280365929560697</v>
      </c>
      <c r="AK23" s="28">
        <v>-0.22716889088356712</v>
      </c>
      <c r="AL23" s="29">
        <v>-0.34280365929560697</v>
      </c>
      <c r="AM23" s="28">
        <v>-0.22716889088356712</v>
      </c>
      <c r="AN23" s="29">
        <v>-0.34280365929560697</v>
      </c>
      <c r="AO23" s="28">
        <v>3.5369321519455141E-2</v>
      </c>
      <c r="AP23" s="29">
        <v>5.3373209670185329E-2</v>
      </c>
      <c r="AQ23" s="28">
        <v>9.3025226495918614E-2</v>
      </c>
      <c r="AR23" s="29">
        <v>0.14037744308021516</v>
      </c>
      <c r="AS23" s="28">
        <v>9.3025226495918614E-2</v>
      </c>
      <c r="AT23" s="29">
        <v>0.14037744308021516</v>
      </c>
    </row>
    <row r="24" spans="2:46" x14ac:dyDescent="0.25">
      <c r="B24" s="10" t="s">
        <v>57</v>
      </c>
      <c r="C24" s="28">
        <v>-0.34295331141055502</v>
      </c>
      <c r="D24" s="29">
        <v>-0.61626592674666814</v>
      </c>
      <c r="E24" s="28">
        <v>-0.34295331141055502</v>
      </c>
      <c r="F24" s="29">
        <v>-0.61626592674666814</v>
      </c>
      <c r="G24" s="28">
        <v>-0.33987006347371285</v>
      </c>
      <c r="H24" s="29">
        <v>-0.61072552056317697</v>
      </c>
      <c r="I24" s="28">
        <v>-0.34237566865725372</v>
      </c>
      <c r="J24" s="29">
        <v>-0.61522793838251566</v>
      </c>
      <c r="K24" s="28">
        <v>-0.34237566865725372</v>
      </c>
      <c r="L24" s="29">
        <v>-0.61522793838251566</v>
      </c>
      <c r="M24" s="28">
        <v>-0.34978769748468397</v>
      </c>
      <c r="N24" s="29">
        <v>-0.62854689656846285</v>
      </c>
      <c r="O24" s="28">
        <v>-0.34840229021361729</v>
      </c>
      <c r="P24" s="29">
        <v>-0.62605740523708042</v>
      </c>
      <c r="Q24" s="28">
        <v>-0.34909889178588155</v>
      </c>
      <c r="R24" s="29">
        <v>-0.62730915525441944</v>
      </c>
      <c r="S24" s="28">
        <v>-0.34934106056050401</v>
      </c>
      <c r="T24" s="29">
        <v>-0.62774431759097182</v>
      </c>
      <c r="U24" s="28">
        <v>-0.34934106056050401</v>
      </c>
      <c r="V24" s="29">
        <v>-0.62774431759097182</v>
      </c>
      <c r="W24" s="28">
        <v>-0.34429661963582692</v>
      </c>
      <c r="X24" s="29">
        <v>-0.61867976869194274</v>
      </c>
      <c r="Y24" s="28">
        <v>-0.34429661963582692</v>
      </c>
      <c r="Z24" s="29">
        <v>-0.61867976869194274</v>
      </c>
      <c r="AA24" s="28">
        <v>-0.34432267390156268</v>
      </c>
      <c r="AB24" s="29">
        <v>-0.61872658659888558</v>
      </c>
      <c r="AC24" s="28">
        <v>-0.34973027077054047</v>
      </c>
      <c r="AD24" s="29">
        <v>-0.62844370430865903</v>
      </c>
      <c r="AE24" s="28">
        <v>-0.34973027077054047</v>
      </c>
      <c r="AF24" s="29">
        <v>-0.62844370430865903</v>
      </c>
      <c r="AG24" s="28">
        <v>-0.35033550397263641</v>
      </c>
      <c r="AH24" s="29">
        <v>-0.62953127100586759</v>
      </c>
      <c r="AI24" s="28">
        <v>-0.35256145227027508</v>
      </c>
      <c r="AJ24" s="29">
        <v>-0.63353116266719134</v>
      </c>
      <c r="AK24" s="28">
        <v>-0.35256145227027508</v>
      </c>
      <c r="AL24" s="29">
        <v>-0.63353116266719134</v>
      </c>
      <c r="AM24" s="28">
        <v>-0.35256145227027508</v>
      </c>
      <c r="AN24" s="29">
        <v>-0.63353116266719134</v>
      </c>
      <c r="AO24" s="28">
        <v>3.4153566901194417E-3</v>
      </c>
      <c r="AP24" s="29">
        <v>6.1371851088127816E-3</v>
      </c>
      <c r="AQ24" s="28">
        <v>5.9437338935420053E-2</v>
      </c>
      <c r="AR24" s="29">
        <v>0.10680522841939566</v>
      </c>
      <c r="AS24" s="28">
        <v>5.9437338935420053E-2</v>
      </c>
      <c r="AT24" s="29">
        <v>0.10680522841939566</v>
      </c>
    </row>
    <row r="25" spans="2:46" x14ac:dyDescent="0.25">
      <c r="B25" s="10" t="s">
        <v>58</v>
      </c>
      <c r="C25" s="28">
        <v>0</v>
      </c>
      <c r="D25" s="29">
        <v>0</v>
      </c>
      <c r="E25" s="28">
        <v>0</v>
      </c>
      <c r="F25" s="29">
        <v>0</v>
      </c>
      <c r="G25" s="28">
        <v>0</v>
      </c>
      <c r="H25" s="29">
        <v>0</v>
      </c>
      <c r="I25" s="28">
        <v>0</v>
      </c>
      <c r="J25" s="29">
        <v>0</v>
      </c>
      <c r="K25" s="28">
        <v>0</v>
      </c>
      <c r="L25" s="29">
        <v>0</v>
      </c>
      <c r="M25" s="28">
        <v>0</v>
      </c>
      <c r="N25" s="29">
        <v>0</v>
      </c>
      <c r="O25" s="28">
        <v>0</v>
      </c>
      <c r="P25" s="29">
        <v>0</v>
      </c>
      <c r="Q25" s="28">
        <v>0</v>
      </c>
      <c r="R25" s="29">
        <v>0</v>
      </c>
      <c r="S25" s="28">
        <v>0</v>
      </c>
      <c r="T25" s="29">
        <v>0</v>
      </c>
      <c r="U25" s="28">
        <v>0</v>
      </c>
      <c r="V25" s="29">
        <v>0</v>
      </c>
      <c r="W25" s="28">
        <v>0</v>
      </c>
      <c r="X25" s="29">
        <v>0</v>
      </c>
      <c r="Y25" s="28">
        <v>0</v>
      </c>
      <c r="Z25" s="29">
        <v>0</v>
      </c>
      <c r="AA25" s="28">
        <v>0</v>
      </c>
      <c r="AB25" s="29">
        <v>0</v>
      </c>
      <c r="AC25" s="28">
        <v>0</v>
      </c>
      <c r="AD25" s="29">
        <v>0</v>
      </c>
      <c r="AE25" s="28">
        <v>0</v>
      </c>
      <c r="AF25" s="29">
        <v>0</v>
      </c>
      <c r="AG25" s="28">
        <v>0</v>
      </c>
      <c r="AH25" s="29">
        <v>0</v>
      </c>
      <c r="AI25" s="28">
        <v>0</v>
      </c>
      <c r="AJ25" s="29">
        <v>0</v>
      </c>
      <c r="AK25" s="28">
        <v>0</v>
      </c>
      <c r="AL25" s="29">
        <v>0</v>
      </c>
      <c r="AM25" s="28">
        <v>0</v>
      </c>
      <c r="AN25" s="29">
        <v>0</v>
      </c>
      <c r="AO25" s="28">
        <v>0</v>
      </c>
      <c r="AP25" s="29">
        <v>0</v>
      </c>
      <c r="AQ25" s="28">
        <v>0</v>
      </c>
      <c r="AR25" s="29">
        <v>0</v>
      </c>
      <c r="AS25" s="28">
        <v>0</v>
      </c>
      <c r="AT25" s="29">
        <v>0</v>
      </c>
    </row>
    <row r="26" spans="2:46" x14ac:dyDescent="0.25">
      <c r="B26" s="10" t="s">
        <v>59</v>
      </c>
      <c r="C26" s="28">
        <v>-1.1238096504345351E-2</v>
      </c>
      <c r="D26" s="29">
        <v>-2.0534060045866998E-2</v>
      </c>
      <c r="E26" s="28">
        <v>-1.1238096504345351E-2</v>
      </c>
      <c r="F26" s="29">
        <v>-2.0534060045866998E-2</v>
      </c>
      <c r="G26" s="28">
        <v>-9.9778091372030933E-3</v>
      </c>
      <c r="H26" s="29">
        <v>-1.8231284263336534E-2</v>
      </c>
      <c r="I26" s="28">
        <v>-1.6011738371753372E-2</v>
      </c>
      <c r="J26" s="29">
        <v>-2.9256377807146183E-2</v>
      </c>
      <c r="K26" s="28">
        <v>-1.6011738371753372E-2</v>
      </c>
      <c r="L26" s="29">
        <v>-2.9256377807146183E-2</v>
      </c>
      <c r="M26" s="28">
        <v>-2.3679242270241492E-2</v>
      </c>
      <c r="N26" s="29">
        <v>-4.3266311374863475E-2</v>
      </c>
      <c r="O26" s="28">
        <v>-2.0352150604871933E-2</v>
      </c>
      <c r="P26" s="29">
        <v>-3.7187105700807743E-2</v>
      </c>
      <c r="Q26" s="28">
        <v>-2.048713999769582E-2</v>
      </c>
      <c r="R26" s="29">
        <v>-3.7433756038498744E-2</v>
      </c>
      <c r="S26" s="28">
        <v>-2.0675571851190937E-2</v>
      </c>
      <c r="T26" s="29">
        <v>-3.7778055537326383E-2</v>
      </c>
      <c r="U26" s="28">
        <v>-2.0675571851190937E-2</v>
      </c>
      <c r="V26" s="29">
        <v>-3.7778055537326383E-2</v>
      </c>
      <c r="W26" s="28">
        <v>-2.148481292266826E-2</v>
      </c>
      <c r="X26" s="29">
        <v>-3.9256687149616942E-2</v>
      </c>
      <c r="Y26" s="28">
        <v>-2.148481292266826E-2</v>
      </c>
      <c r="Z26" s="29">
        <v>-3.9256687149616942E-2</v>
      </c>
      <c r="AA26" s="28">
        <v>-2.1626136812789354E-2</v>
      </c>
      <c r="AB26" s="29">
        <v>-3.9514911773737227E-2</v>
      </c>
      <c r="AC26" s="28">
        <v>-1.3889724916485404E-2</v>
      </c>
      <c r="AD26" s="29">
        <v>-2.5379070676729398E-2</v>
      </c>
      <c r="AE26" s="28">
        <v>-1.3889724916485404E-2</v>
      </c>
      <c r="AF26" s="29">
        <v>-2.5379070676729398E-2</v>
      </c>
      <c r="AG26" s="28">
        <v>-1.3911219468318019E-2</v>
      </c>
      <c r="AH26" s="29">
        <v>-2.5418345158650713E-2</v>
      </c>
      <c r="AI26" s="28">
        <v>-1.2940695599864882E-2</v>
      </c>
      <c r="AJ26" s="29">
        <v>-2.3645020344874812E-2</v>
      </c>
      <c r="AK26" s="28">
        <v>-1.2940695599864882E-2</v>
      </c>
      <c r="AL26" s="29">
        <v>-2.3645020344874812E-2</v>
      </c>
      <c r="AM26" s="28">
        <v>-1.2940695599864882E-2</v>
      </c>
      <c r="AN26" s="29">
        <v>-2.3645020344874812E-2</v>
      </c>
      <c r="AO26" s="28">
        <v>3.4044922431604362E-2</v>
      </c>
      <c r="AP26" s="29">
        <v>6.2206307019800011E-2</v>
      </c>
      <c r="AQ26" s="28">
        <v>0.10203874928567128</v>
      </c>
      <c r="AR26" s="29">
        <v>0.18644347857548471</v>
      </c>
      <c r="AS26" s="28">
        <v>0.10203874928567128</v>
      </c>
      <c r="AT26" s="29">
        <v>0.18644347857548471</v>
      </c>
    </row>
    <row r="27" spans="2:46" x14ac:dyDescent="0.25">
      <c r="B27" s="10" t="s">
        <v>60</v>
      </c>
      <c r="C27" s="28">
        <v>-2.6735188780583594E-2</v>
      </c>
      <c r="D27" s="29">
        <v>-4.6879519178425921E-2</v>
      </c>
      <c r="E27" s="28">
        <v>-2.6735188780583594E-2</v>
      </c>
      <c r="F27" s="29">
        <v>-4.6879519178425921E-2</v>
      </c>
      <c r="G27" s="28">
        <v>-2.5487348777863732E-2</v>
      </c>
      <c r="H27" s="29">
        <v>-4.469146134127322E-2</v>
      </c>
      <c r="I27" s="28">
        <v>-3.1408939349240335E-2</v>
      </c>
      <c r="J27" s="29">
        <v>-5.5074829906048173E-2</v>
      </c>
      <c r="K27" s="28">
        <v>-3.1408939349240335E-2</v>
      </c>
      <c r="L27" s="29">
        <v>-5.5074829906048173E-2</v>
      </c>
      <c r="M27" s="28">
        <v>-3.9374167218260842E-2</v>
      </c>
      <c r="N27" s="29">
        <v>-6.9041667982668198E-2</v>
      </c>
      <c r="O27" s="28">
        <v>-3.6142432250905958E-2</v>
      </c>
      <c r="P27" s="29">
        <v>-6.3374897397089569E-2</v>
      </c>
      <c r="Q27" s="28">
        <v>-3.6285879639897073E-2</v>
      </c>
      <c r="R27" s="29">
        <v>-6.3626428990095851E-2</v>
      </c>
      <c r="S27" s="28">
        <v>-3.64558069239308E-2</v>
      </c>
      <c r="T27" s="29">
        <v>-6.3924392450768419E-2</v>
      </c>
      <c r="U27" s="28">
        <v>-3.64558069239308E-2</v>
      </c>
      <c r="V27" s="29">
        <v>-6.3924392450768419E-2</v>
      </c>
      <c r="W27" s="28">
        <v>-3.6671915013898805E-2</v>
      </c>
      <c r="X27" s="29">
        <v>-6.4303332858910434E-2</v>
      </c>
      <c r="Y27" s="28">
        <v>-3.6671915013898805E-2</v>
      </c>
      <c r="Z27" s="29">
        <v>-6.4303332858910434E-2</v>
      </c>
      <c r="AA27" s="28">
        <v>-3.681330489145325E-2</v>
      </c>
      <c r="AB27" s="29">
        <v>-6.4551256654431288E-2</v>
      </c>
      <c r="AC27" s="28">
        <v>-2.5820927631183824E-2</v>
      </c>
      <c r="AD27" s="29">
        <v>-4.5276383945713317E-2</v>
      </c>
      <c r="AE27" s="28">
        <v>-2.5820927631183824E-2</v>
      </c>
      <c r="AF27" s="29">
        <v>-4.5276383945713317E-2</v>
      </c>
      <c r="AG27" s="28">
        <v>-2.5843902667795803E-2</v>
      </c>
      <c r="AH27" s="29">
        <v>-4.5316670127281578E-2</v>
      </c>
      <c r="AI27" s="28">
        <v>-2.4830161414452552E-2</v>
      </c>
      <c r="AJ27" s="29">
        <v>-4.3539098892677819E-2</v>
      </c>
      <c r="AK27" s="28">
        <v>-2.4830161414452552E-2</v>
      </c>
      <c r="AL27" s="29">
        <v>-4.3539098892677819E-2</v>
      </c>
      <c r="AM27" s="28">
        <v>-2.4830161414452552E-2</v>
      </c>
      <c r="AN27" s="29">
        <v>-4.3539098892677819E-2</v>
      </c>
      <c r="AO27" s="28">
        <v>1.6022737649689051E-2</v>
      </c>
      <c r="AP27" s="29">
        <v>2.8095490295733327E-2</v>
      </c>
      <c r="AQ27" s="28">
        <v>8.6904868053776452E-2</v>
      </c>
      <c r="AR27" s="29">
        <v>0.15238562413235579</v>
      </c>
      <c r="AS27" s="28">
        <v>8.6904868053776452E-2</v>
      </c>
      <c r="AT27" s="29">
        <v>0.15238562413235579</v>
      </c>
    </row>
    <row r="28" spans="2:46" x14ac:dyDescent="0.25">
      <c r="B28" s="10" t="s">
        <v>61</v>
      </c>
      <c r="C28" s="28">
        <v>0.10606276949863634</v>
      </c>
      <c r="D28" s="29">
        <v>0.16196382471981874</v>
      </c>
      <c r="E28" s="28">
        <v>0.10606276949863634</v>
      </c>
      <c r="F28" s="29">
        <v>0.16196382471981874</v>
      </c>
      <c r="G28" s="28">
        <v>0.10748057698944323</v>
      </c>
      <c r="H28" s="29">
        <v>0.16412889663914521</v>
      </c>
      <c r="I28" s="28">
        <v>0.10075557027746564</v>
      </c>
      <c r="J28" s="29">
        <v>0.15385943249553402</v>
      </c>
      <c r="K28" s="28">
        <v>0.10075557027746564</v>
      </c>
      <c r="L28" s="29">
        <v>0.15385943249553402</v>
      </c>
      <c r="M28" s="28">
        <v>9.1613906220765137E-2</v>
      </c>
      <c r="N28" s="29">
        <v>0.13989959642934546</v>
      </c>
      <c r="O28" s="28">
        <v>9.5277869432911361E-2</v>
      </c>
      <c r="P28" s="29">
        <v>0.1454946746860899</v>
      </c>
      <c r="Q28" s="28">
        <v>9.5112809405790824E-2</v>
      </c>
      <c r="R28" s="29">
        <v>0.14524261872500976</v>
      </c>
      <c r="S28" s="28">
        <v>9.4922205020397443E-2</v>
      </c>
      <c r="T28" s="29">
        <v>0.14495155508964919</v>
      </c>
      <c r="U28" s="28">
        <v>9.4922205020397443E-2</v>
      </c>
      <c r="V28" s="29">
        <v>0.14495155508964919</v>
      </c>
      <c r="W28" s="28">
        <v>9.4801609915998647E-2</v>
      </c>
      <c r="X28" s="29">
        <v>0.14476739957076878</v>
      </c>
      <c r="Y28" s="28">
        <v>9.4801609915998647E-2</v>
      </c>
      <c r="Z28" s="29">
        <v>0.14476739957076878</v>
      </c>
      <c r="AA28" s="28">
        <v>9.4640787465822815E-2</v>
      </c>
      <c r="AB28" s="29">
        <v>0.14452181462843305</v>
      </c>
      <c r="AC28" s="28">
        <v>0.10785348478808079</v>
      </c>
      <c r="AD28" s="29">
        <v>0.16469834785770843</v>
      </c>
      <c r="AE28" s="28">
        <v>0.10785348478808079</v>
      </c>
      <c r="AF28" s="29">
        <v>0.16469834785770843</v>
      </c>
      <c r="AG28" s="28">
        <v>0.10782688806922329</v>
      </c>
      <c r="AH28" s="29">
        <v>0.16465773316952403</v>
      </c>
      <c r="AI28" s="28">
        <v>0.10899157537765281</v>
      </c>
      <c r="AJ28" s="29">
        <v>0.16643627630928526</v>
      </c>
      <c r="AK28" s="28">
        <v>0.10899157537765281</v>
      </c>
      <c r="AL28" s="29">
        <v>0.16643627630928526</v>
      </c>
      <c r="AM28" s="28">
        <v>0.10899157537765281</v>
      </c>
      <c r="AN28" s="29">
        <v>0.16643627630928526</v>
      </c>
      <c r="AO28" s="28">
        <v>0.14245186254124934</v>
      </c>
      <c r="AP28" s="29">
        <v>0.21753201999820737</v>
      </c>
      <c r="AQ28" s="28">
        <v>0.22385203381591595</v>
      </c>
      <c r="AR28" s="29">
        <v>0.34183466771157711</v>
      </c>
      <c r="AS28" s="28">
        <v>0.22385203381591595</v>
      </c>
      <c r="AT28" s="29">
        <v>0.34183466771157711</v>
      </c>
    </row>
    <row r="29" spans="2:46" x14ac:dyDescent="0.25">
      <c r="B29" s="10" t="s">
        <v>62</v>
      </c>
      <c r="C29" s="28">
        <v>4.9433831887250928E-3</v>
      </c>
      <c r="D29" s="29">
        <v>8.2344174878872245E-3</v>
      </c>
      <c r="E29" s="28">
        <v>4.9433831887250928E-3</v>
      </c>
      <c r="F29" s="29">
        <v>8.2344174878872245E-3</v>
      </c>
      <c r="G29" s="28">
        <v>6.2326629733537829E-3</v>
      </c>
      <c r="H29" s="29">
        <v>1.0382029275203264E-2</v>
      </c>
      <c r="I29" s="28">
        <v>1.2569432049588662E-4</v>
      </c>
      <c r="J29" s="29">
        <v>2.0937472805671042E-4</v>
      </c>
      <c r="K29" s="28">
        <v>1.2569432049588662E-4</v>
      </c>
      <c r="L29" s="29">
        <v>2.0937472805671042E-4</v>
      </c>
      <c r="M29" s="28">
        <v>-8.2507303368277735E-3</v>
      </c>
      <c r="N29" s="29">
        <v>-1.374361557250392E-2</v>
      </c>
      <c r="O29" s="28">
        <v>-4.9292251931811679E-3</v>
      </c>
      <c r="P29" s="29">
        <v>-8.2108338728508201E-3</v>
      </c>
      <c r="Q29" s="28">
        <v>-5.0812237727431717E-3</v>
      </c>
      <c r="R29" s="29">
        <v>-8.4640247977489924E-3</v>
      </c>
      <c r="S29" s="28">
        <v>-5.2520736963418413E-3</v>
      </c>
      <c r="T29" s="29">
        <v>-8.7486172610429236E-3</v>
      </c>
      <c r="U29" s="28">
        <v>-5.2520736963418413E-3</v>
      </c>
      <c r="V29" s="29">
        <v>-8.7486172610429236E-3</v>
      </c>
      <c r="W29" s="28">
        <v>-5.2632766478764416E-3</v>
      </c>
      <c r="X29" s="29">
        <v>-8.7672785253047891E-3</v>
      </c>
      <c r="Y29" s="28">
        <v>-5.2632766478764416E-3</v>
      </c>
      <c r="Z29" s="29">
        <v>-8.7672785253047891E-3</v>
      </c>
      <c r="AA29" s="28">
        <v>-5.4095599157944207E-3</v>
      </c>
      <c r="AB29" s="29">
        <v>-9.0109491964913691E-3</v>
      </c>
      <c r="AC29" s="28">
        <v>7.1667309279017533E-3</v>
      </c>
      <c r="AD29" s="29">
        <v>1.1937948613470972E-2</v>
      </c>
      <c r="AE29" s="28">
        <v>7.1667309279017533E-3</v>
      </c>
      <c r="AF29" s="29">
        <v>1.1937948613470972E-2</v>
      </c>
      <c r="AG29" s="28">
        <v>7.1429088289439273E-3</v>
      </c>
      <c r="AH29" s="29">
        <v>1.18982670632517E-2</v>
      </c>
      <c r="AI29" s="28">
        <v>8.2098678817398227E-3</v>
      </c>
      <c r="AJ29" s="29">
        <v>1.3675549128546738E-2</v>
      </c>
      <c r="AK29" s="28">
        <v>8.2098678817398227E-3</v>
      </c>
      <c r="AL29" s="29">
        <v>1.3675549128546738E-2</v>
      </c>
      <c r="AM29" s="28">
        <v>8.2098678817398227E-3</v>
      </c>
      <c r="AN29" s="29">
        <v>1.3675549128546738E-2</v>
      </c>
      <c r="AO29" s="28">
        <v>4.4636640265613696E-2</v>
      </c>
      <c r="AP29" s="29">
        <v>7.435327531194158E-2</v>
      </c>
      <c r="AQ29" s="28">
        <v>0.11926371135949214</v>
      </c>
      <c r="AR29" s="29">
        <v>0.19866297088375484</v>
      </c>
      <c r="AS29" s="28">
        <v>0.11926371135949214</v>
      </c>
      <c r="AT29" s="29">
        <v>0.19866297088375484</v>
      </c>
    </row>
    <row r="30" spans="2:46" x14ac:dyDescent="0.25">
      <c r="B30" s="10" t="s">
        <v>39</v>
      </c>
      <c r="C30" s="28">
        <v>1.0676569007266479E-3</v>
      </c>
      <c r="D30" s="29">
        <v>1.9877273131856388E-3</v>
      </c>
      <c r="E30" s="28">
        <v>1.0676569007266479E-3</v>
      </c>
      <c r="F30" s="29">
        <v>1.9877273131856388E-3</v>
      </c>
      <c r="G30" s="28">
        <v>-2.9963175074688383E-3</v>
      </c>
      <c r="H30" s="29">
        <v>-5.5784420486755248E-3</v>
      </c>
      <c r="I30" s="28">
        <v>-4.2727757049225044E-3</v>
      </c>
      <c r="J30" s="29">
        <v>-7.9549085160317556E-3</v>
      </c>
      <c r="K30" s="28">
        <v>-4.2727757049225044E-3</v>
      </c>
      <c r="L30" s="29">
        <v>-7.9549085160317556E-3</v>
      </c>
      <c r="M30" s="28">
        <v>-9.1257696119932338E-4</v>
      </c>
      <c r="N30" s="29">
        <v>-1.6990047551093124E-3</v>
      </c>
      <c r="O30" s="28">
        <v>-1.1657660108318766E-2</v>
      </c>
      <c r="P30" s="29">
        <v>-2.1703835182790288E-2</v>
      </c>
      <c r="Q30" s="28">
        <v>-1.1253515846180975E-2</v>
      </c>
      <c r="R30" s="29">
        <v>-2.0951413138056818E-2</v>
      </c>
      <c r="S30" s="28">
        <v>-1.095218034814807E-2</v>
      </c>
      <c r="T30" s="29">
        <v>-2.0390396954426349E-2</v>
      </c>
      <c r="U30" s="28">
        <v>-1.095218034814807E-2</v>
      </c>
      <c r="V30" s="29">
        <v>-2.0390396954426349E-2</v>
      </c>
      <c r="W30" s="28">
        <v>-9.939463412116014E-3</v>
      </c>
      <c r="X30" s="29">
        <v>-1.8504954999331469E-2</v>
      </c>
      <c r="Y30" s="28">
        <v>-9.939463412116014E-3</v>
      </c>
      <c r="Z30" s="29">
        <v>-1.8504954999331469E-2</v>
      </c>
      <c r="AA30" s="28">
        <v>-9.973134478086159E-3</v>
      </c>
      <c r="AB30" s="29">
        <v>-1.8567642645004323E-2</v>
      </c>
      <c r="AC30" s="28">
        <v>-9.1121448754116134E-4</v>
      </c>
      <c r="AD30" s="29">
        <v>-1.6964681479820776E-3</v>
      </c>
      <c r="AE30" s="28">
        <v>-9.1121448754116134E-4</v>
      </c>
      <c r="AF30" s="29">
        <v>-1.6964681479820776E-3</v>
      </c>
      <c r="AG30" s="28">
        <v>-8.4539351030617227E-4</v>
      </c>
      <c r="AH30" s="29">
        <v>-1.5739248907413739E-3</v>
      </c>
      <c r="AI30" s="28">
        <v>-7.1347714434715414E-4</v>
      </c>
      <c r="AJ30" s="29">
        <v>-1.3283274862807559E-3</v>
      </c>
      <c r="AK30" s="28">
        <v>-7.1347714434715414E-4</v>
      </c>
      <c r="AL30" s="29">
        <v>-1.3283274862807559E-3</v>
      </c>
      <c r="AM30" s="28">
        <v>-7.1347714434715414E-4</v>
      </c>
      <c r="AN30" s="29">
        <v>-1.3283274862807559E-3</v>
      </c>
      <c r="AO30" s="28">
        <v>2.9396105007169715E-2</v>
      </c>
      <c r="AP30" s="29">
        <v>5.4728668717689999E-2</v>
      </c>
      <c r="AQ30" s="28">
        <v>9.6434308036726202E-2</v>
      </c>
      <c r="AR30" s="29">
        <v>0.17953811555219379</v>
      </c>
      <c r="AS30" s="28">
        <v>9.6434308036726202E-2</v>
      </c>
      <c r="AT30" s="29">
        <v>0.17953811555219379</v>
      </c>
    </row>
    <row r="31" spans="2:46" ht="7.5" customHeight="1" x14ac:dyDescent="0.25"/>
    <row r="32" spans="2:46" ht="3" customHeight="1" thickBot="1" x14ac:dyDescent="0.3"/>
    <row r="33" spans="2:46" ht="97.5" customHeight="1" thickBot="1" x14ac:dyDescent="0.3">
      <c r="C33" s="53" t="s">
        <v>64</v>
      </c>
      <c r="D33" s="54"/>
      <c r="E33" s="53" t="s">
        <v>65</v>
      </c>
      <c r="F33" s="54"/>
      <c r="G33" s="53" t="s">
        <v>34</v>
      </c>
      <c r="H33" s="54"/>
      <c r="I33" s="53" t="s">
        <v>35</v>
      </c>
      <c r="J33" s="54"/>
      <c r="K33" s="53" t="s">
        <v>36</v>
      </c>
      <c r="L33" s="54"/>
      <c r="M33" s="53" t="s">
        <v>21</v>
      </c>
      <c r="N33" s="54"/>
      <c r="O33" s="53" t="s">
        <v>22</v>
      </c>
      <c r="P33" s="54"/>
      <c r="Q33" s="53" t="s">
        <v>23</v>
      </c>
      <c r="R33" s="54"/>
      <c r="S33" s="53" t="s">
        <v>24</v>
      </c>
      <c r="T33" s="54"/>
      <c r="U33" s="53" t="s">
        <v>25</v>
      </c>
      <c r="V33" s="54"/>
      <c r="W33" s="53" t="s">
        <v>26</v>
      </c>
      <c r="X33" s="54"/>
      <c r="Y33" s="53" t="s">
        <v>66</v>
      </c>
      <c r="Z33" s="54"/>
      <c r="AA33" s="53" t="s">
        <v>27</v>
      </c>
      <c r="AB33" s="54"/>
      <c r="AC33" s="53" t="s">
        <v>28</v>
      </c>
      <c r="AD33" s="54"/>
      <c r="AE33" s="53" t="s">
        <v>29</v>
      </c>
      <c r="AF33" s="54"/>
      <c r="AG33" s="53" t="s">
        <v>30</v>
      </c>
      <c r="AH33" s="54"/>
      <c r="AI33" s="53" t="s">
        <v>31</v>
      </c>
      <c r="AJ33" s="54"/>
      <c r="AK33" s="53" t="s">
        <v>32</v>
      </c>
      <c r="AL33" s="54"/>
      <c r="AM33" s="53" t="s">
        <v>67</v>
      </c>
      <c r="AN33" s="54"/>
      <c r="AO33" s="53" t="str">
        <f>AO4</f>
        <v>Input 102-B: Volume forecasts for the charging year (inc. final allocation to residual bands)</v>
      </c>
      <c r="AP33" s="54"/>
      <c r="AQ33" s="53" t="s">
        <v>33</v>
      </c>
      <c r="AR33" s="54"/>
      <c r="AS33" s="59" t="s">
        <v>63</v>
      </c>
      <c r="AT33" s="54"/>
    </row>
    <row r="34" spans="2:46" ht="63.75" thickBot="1" x14ac:dyDescent="0.3">
      <c r="B34" s="8" t="s">
        <v>3</v>
      </c>
      <c r="C34" s="2" t="s">
        <v>1</v>
      </c>
      <c r="D34" s="3" t="s">
        <v>2</v>
      </c>
      <c r="E34" s="2" t="s">
        <v>1</v>
      </c>
      <c r="F34" s="3" t="s">
        <v>2</v>
      </c>
      <c r="G34" s="2" t="s">
        <v>1</v>
      </c>
      <c r="H34" s="3" t="s">
        <v>2</v>
      </c>
      <c r="I34" s="2" t="s">
        <v>1</v>
      </c>
      <c r="J34" s="3" t="s">
        <v>2</v>
      </c>
      <c r="K34" s="2" t="s">
        <v>1</v>
      </c>
      <c r="L34" s="3" t="s">
        <v>2</v>
      </c>
      <c r="M34" s="2" t="s">
        <v>1</v>
      </c>
      <c r="N34" s="3" t="s">
        <v>2</v>
      </c>
      <c r="O34" s="2" t="s">
        <v>1</v>
      </c>
      <c r="P34" s="3" t="s">
        <v>2</v>
      </c>
      <c r="Q34" s="2" t="s">
        <v>1</v>
      </c>
      <c r="R34" s="3" t="s">
        <v>2</v>
      </c>
      <c r="S34" s="2" t="s">
        <v>1</v>
      </c>
      <c r="T34" s="3" t="s">
        <v>2</v>
      </c>
      <c r="U34" s="2" t="s">
        <v>1</v>
      </c>
      <c r="V34" s="3" t="s">
        <v>2</v>
      </c>
      <c r="W34" s="2" t="s">
        <v>1</v>
      </c>
      <c r="X34" s="3" t="s">
        <v>2</v>
      </c>
      <c r="Y34" s="2" t="s">
        <v>1</v>
      </c>
      <c r="Z34" s="3" t="s">
        <v>2</v>
      </c>
      <c r="AA34" s="2" t="s">
        <v>1</v>
      </c>
      <c r="AB34" s="3" t="s">
        <v>2</v>
      </c>
      <c r="AC34" s="2" t="s">
        <v>1</v>
      </c>
      <c r="AD34" s="3" t="s">
        <v>2</v>
      </c>
      <c r="AE34" s="2" t="s">
        <v>1</v>
      </c>
      <c r="AF34" s="3" t="s">
        <v>2</v>
      </c>
      <c r="AG34" s="2" t="s">
        <v>1</v>
      </c>
      <c r="AH34" s="3" t="s">
        <v>2</v>
      </c>
      <c r="AI34" s="2" t="s">
        <v>1</v>
      </c>
      <c r="AJ34" s="3" t="s">
        <v>2</v>
      </c>
      <c r="AK34" s="2" t="s">
        <v>1</v>
      </c>
      <c r="AL34" s="3" t="s">
        <v>2</v>
      </c>
      <c r="AM34" s="2" t="s">
        <v>1</v>
      </c>
      <c r="AN34" s="3" t="s">
        <v>2</v>
      </c>
      <c r="AO34" s="40"/>
      <c r="AP34" s="40"/>
      <c r="AQ34" s="2" t="s">
        <v>1</v>
      </c>
      <c r="AR34" s="3" t="s">
        <v>2</v>
      </c>
      <c r="AS34" s="2" t="s">
        <v>1</v>
      </c>
      <c r="AT34" s="3" t="s">
        <v>2</v>
      </c>
    </row>
    <row r="35" spans="2:46" ht="5.25" customHeight="1" thickBot="1" x14ac:dyDescent="0.3"/>
    <row r="36" spans="2:46" x14ac:dyDescent="0.25">
      <c r="B36" s="9" t="s">
        <v>42</v>
      </c>
      <c r="C36" s="30">
        <v>-1.6772531292347705E-2</v>
      </c>
      <c r="D36" s="31">
        <v>-4.6919499378542895E-2</v>
      </c>
      <c r="E36" s="30">
        <v>0</v>
      </c>
      <c r="F36" s="31">
        <v>0</v>
      </c>
      <c r="G36" s="30">
        <v>-2.8942668638721504E-3</v>
      </c>
      <c r="H36" s="31">
        <v>-8.0964256350943842E-3</v>
      </c>
      <c r="I36" s="30">
        <v>3.8157551931272612E-3</v>
      </c>
      <c r="J36" s="31">
        <v>1.0674198204911889E-2</v>
      </c>
      <c r="K36" s="30">
        <v>0</v>
      </c>
      <c r="L36" s="31">
        <v>0</v>
      </c>
      <c r="M36" s="30">
        <v>3.0295715832695368E-3</v>
      </c>
      <c r="N36" s="31">
        <v>8.474927221230999E-3</v>
      </c>
      <c r="O36" s="30">
        <v>-3.1428719458676136E-3</v>
      </c>
      <c r="P36" s="31">
        <v>-8.7918737929708612E-3</v>
      </c>
      <c r="Q36" s="30">
        <v>4.1107881432684949E-4</v>
      </c>
      <c r="R36" s="31">
        <v>1.1499523737446005E-3</v>
      </c>
      <c r="S36" s="30">
        <v>-2.5301126718966539E-4</v>
      </c>
      <c r="T36" s="31">
        <v>-7.0777402568245051E-4</v>
      </c>
      <c r="U36" s="30">
        <v>0</v>
      </c>
      <c r="V36" s="31">
        <v>0</v>
      </c>
      <c r="W36" s="30">
        <v>-5.8366137921456868E-4</v>
      </c>
      <c r="X36" s="31">
        <v>-1.6327350500655591E-3</v>
      </c>
      <c r="Y36" s="30">
        <v>0</v>
      </c>
      <c r="Z36" s="31">
        <v>0</v>
      </c>
      <c r="AA36" s="30">
        <v>-2.406830841555109E-4</v>
      </c>
      <c r="AB36" s="31">
        <v>-6.7328715151138141E-4</v>
      </c>
      <c r="AC36" s="30">
        <v>-7.9176133922286077E-3</v>
      </c>
      <c r="AD36" s="31">
        <v>-2.2148741305714648E-2</v>
      </c>
      <c r="AE36" s="30">
        <v>0</v>
      </c>
      <c r="AF36" s="31">
        <v>0</v>
      </c>
      <c r="AG36" s="30">
        <v>-4.3695677679988359E-5</v>
      </c>
      <c r="AH36" s="31">
        <v>-1.2223434173508352E-4</v>
      </c>
      <c r="AI36" s="30">
        <v>-6.2811606272021939E-4</v>
      </c>
      <c r="AJ36" s="31">
        <v>-1.7570926356178518E-3</v>
      </c>
      <c r="AK36" s="30">
        <v>0</v>
      </c>
      <c r="AL36" s="31">
        <v>0</v>
      </c>
      <c r="AM36" s="30">
        <v>0</v>
      </c>
      <c r="AN36" s="31">
        <v>0</v>
      </c>
      <c r="AO36" s="30">
        <v>2.7169910396387859E-2</v>
      </c>
      <c r="AP36" s="31">
        <v>7.6005140293880391E-2</v>
      </c>
      <c r="AQ36" s="30">
        <v>4.3001581752395726E-2</v>
      </c>
      <c r="AR36" s="31">
        <v>0.12029267694545354</v>
      </c>
      <c r="AS36" s="30">
        <v>4.4951446774231199E-2</v>
      </c>
      <c r="AT36" s="31">
        <v>0.1257472317222863</v>
      </c>
    </row>
    <row r="37" spans="2:46" x14ac:dyDescent="0.25">
      <c r="B37" s="10" t="s">
        <v>37</v>
      </c>
      <c r="C37" s="32">
        <v>0</v>
      </c>
      <c r="D37" s="33">
        <v>0</v>
      </c>
      <c r="E37" s="32">
        <v>0</v>
      </c>
      <c r="F37" s="33">
        <v>0</v>
      </c>
      <c r="G37" s="32">
        <v>-8.7546254656082605E-3</v>
      </c>
      <c r="H37" s="33">
        <v>-2.9384076466913989E-3</v>
      </c>
      <c r="I37" s="32">
        <v>1.9538116757127841E-2</v>
      </c>
      <c r="J37" s="33">
        <v>6.5577850139480476E-3</v>
      </c>
      <c r="K37" s="32">
        <v>0</v>
      </c>
      <c r="L37" s="33">
        <v>0</v>
      </c>
      <c r="M37" s="32">
        <v>1.0838278554189004E-2</v>
      </c>
      <c r="N37" s="33">
        <v>3.63776619636208E-3</v>
      </c>
      <c r="O37" s="32">
        <v>9.5169435809582648E-2</v>
      </c>
      <c r="P37" s="33">
        <v>3.1942725478405654E-2</v>
      </c>
      <c r="Q37" s="32">
        <v>0</v>
      </c>
      <c r="R37" s="33">
        <v>0</v>
      </c>
      <c r="S37" s="32">
        <v>1.6436178800811885E-4</v>
      </c>
      <c r="T37" s="33">
        <v>5.51664873162383E-5</v>
      </c>
      <c r="U37" s="32">
        <v>0</v>
      </c>
      <c r="V37" s="33">
        <v>0</v>
      </c>
      <c r="W37" s="32">
        <v>1.8331936888271561E-2</v>
      </c>
      <c r="X37" s="33">
        <v>6.1529420924711919E-3</v>
      </c>
      <c r="Y37" s="32">
        <v>0</v>
      </c>
      <c r="Z37" s="33">
        <v>0</v>
      </c>
      <c r="AA37" s="32">
        <v>-2.1932276139189355E-3</v>
      </c>
      <c r="AB37" s="33">
        <v>-7.3613620788132161E-4</v>
      </c>
      <c r="AC37" s="32">
        <v>-2.4985518219131336E-2</v>
      </c>
      <c r="AD37" s="33">
        <v>-8.3861540485149488E-3</v>
      </c>
      <c r="AE37" s="32">
        <v>0</v>
      </c>
      <c r="AF37" s="33">
        <v>0</v>
      </c>
      <c r="AG37" s="32">
        <v>-2.2297468134039738E-3</v>
      </c>
      <c r="AH37" s="33">
        <v>-7.4839353350186766E-4</v>
      </c>
      <c r="AI37" s="32">
        <v>-8.5354764149313811E-3</v>
      </c>
      <c r="AJ37" s="33">
        <v>-2.8648523302699513E-3</v>
      </c>
      <c r="AK37" s="32">
        <v>0</v>
      </c>
      <c r="AL37" s="33">
        <v>0</v>
      </c>
      <c r="AM37" s="32">
        <v>0</v>
      </c>
      <c r="AN37" s="33">
        <v>0</v>
      </c>
      <c r="AO37" s="32">
        <v>7.2562412202214627E-3</v>
      </c>
      <c r="AP37" s="33">
        <v>2.4354890762028347E-3</v>
      </c>
      <c r="AQ37" s="32">
        <v>0</v>
      </c>
      <c r="AR37" s="33">
        <v>0</v>
      </c>
      <c r="AS37" s="32">
        <v>0.10459977649040675</v>
      </c>
      <c r="AT37" s="33">
        <v>3.5107930577846558E-2</v>
      </c>
    </row>
    <row r="38" spans="2:46" x14ac:dyDescent="0.25">
      <c r="B38" s="10" t="s">
        <v>43</v>
      </c>
      <c r="C38" s="32">
        <v>0</v>
      </c>
      <c r="D38" s="33">
        <v>0</v>
      </c>
      <c r="E38" s="32">
        <v>0</v>
      </c>
      <c r="F38" s="33">
        <v>0</v>
      </c>
      <c r="G38" s="32">
        <v>0</v>
      </c>
      <c r="H38" s="33">
        <v>0</v>
      </c>
      <c r="I38" s="32">
        <v>0</v>
      </c>
      <c r="J38" s="33">
        <v>0</v>
      </c>
      <c r="K38" s="32">
        <v>0</v>
      </c>
      <c r="L38" s="33">
        <v>0</v>
      </c>
      <c r="M38" s="32">
        <v>0</v>
      </c>
      <c r="N38" s="33">
        <v>0</v>
      </c>
      <c r="O38" s="32">
        <v>0</v>
      </c>
      <c r="P38" s="33">
        <v>0</v>
      </c>
      <c r="Q38" s="32">
        <v>0</v>
      </c>
      <c r="R38" s="33">
        <v>0</v>
      </c>
      <c r="S38" s="32">
        <v>0</v>
      </c>
      <c r="T38" s="33">
        <v>0</v>
      </c>
      <c r="U38" s="32">
        <v>0</v>
      </c>
      <c r="V38" s="33">
        <v>0</v>
      </c>
      <c r="W38" s="32">
        <v>0</v>
      </c>
      <c r="X38" s="33">
        <v>0</v>
      </c>
      <c r="Y38" s="32">
        <v>0</v>
      </c>
      <c r="Z38" s="33">
        <v>0</v>
      </c>
      <c r="AA38" s="32">
        <v>0</v>
      </c>
      <c r="AB38" s="33">
        <v>0</v>
      </c>
      <c r="AC38" s="32">
        <v>0</v>
      </c>
      <c r="AD38" s="33">
        <v>0</v>
      </c>
      <c r="AE38" s="32">
        <v>0</v>
      </c>
      <c r="AF38" s="33">
        <v>0</v>
      </c>
      <c r="AG38" s="32">
        <v>0</v>
      </c>
      <c r="AH38" s="33">
        <v>0</v>
      </c>
      <c r="AI38" s="32">
        <v>0</v>
      </c>
      <c r="AJ38" s="33">
        <v>0</v>
      </c>
      <c r="AK38" s="32">
        <v>0</v>
      </c>
      <c r="AL38" s="33">
        <v>0</v>
      </c>
      <c r="AM38" s="32">
        <v>0</v>
      </c>
      <c r="AN38" s="33">
        <v>0</v>
      </c>
      <c r="AO38" s="32">
        <v>0</v>
      </c>
      <c r="AP38" s="33">
        <v>0</v>
      </c>
      <c r="AQ38" s="32">
        <v>0</v>
      </c>
      <c r="AR38" s="33">
        <v>0</v>
      </c>
      <c r="AS38" s="32">
        <v>0</v>
      </c>
      <c r="AT38" s="33">
        <v>0</v>
      </c>
    </row>
    <row r="39" spans="2:46" x14ac:dyDescent="0.25">
      <c r="B39" s="10" t="s">
        <v>44</v>
      </c>
      <c r="C39" s="32">
        <v>-0.17186282068441863</v>
      </c>
      <c r="D39" s="33">
        <v>-0.71150826514275556</v>
      </c>
      <c r="E39" s="32">
        <v>0</v>
      </c>
      <c r="F39" s="33">
        <v>0</v>
      </c>
      <c r="G39" s="32">
        <v>6.6489792873104248E-3</v>
      </c>
      <c r="H39" s="33">
        <v>2.7526626752921945E-2</v>
      </c>
      <c r="I39" s="32">
        <v>-4.2345599857581406E-3</v>
      </c>
      <c r="J39" s="33">
        <v>-1.7530984404370731E-2</v>
      </c>
      <c r="K39" s="32">
        <v>0</v>
      </c>
      <c r="L39" s="33">
        <v>0</v>
      </c>
      <c r="M39" s="32">
        <v>1.9246509749900331E-3</v>
      </c>
      <c r="N39" s="33">
        <v>7.9680123412790849E-3</v>
      </c>
      <c r="O39" s="32">
        <v>2.4264402937381468E-3</v>
      </c>
      <c r="P39" s="33">
        <v>1.0045408989534987E-2</v>
      </c>
      <c r="Q39" s="32">
        <v>0</v>
      </c>
      <c r="R39" s="33">
        <v>0</v>
      </c>
      <c r="S39" s="32">
        <v>1.9043586852271477E-4</v>
      </c>
      <c r="T39" s="33">
        <v>7.8840027118110001E-4</v>
      </c>
      <c r="U39" s="32">
        <v>0</v>
      </c>
      <c r="V39" s="33">
        <v>0</v>
      </c>
      <c r="W39" s="32">
        <v>-1.6392072942312541E-3</v>
      </c>
      <c r="X39" s="33">
        <v>-6.7862818350308274E-3</v>
      </c>
      <c r="Y39" s="32">
        <v>0</v>
      </c>
      <c r="Z39" s="33">
        <v>0</v>
      </c>
      <c r="AA39" s="32">
        <v>-2.9516042518773489E-5</v>
      </c>
      <c r="AB39" s="33">
        <v>-1.2219576126337728E-4</v>
      </c>
      <c r="AC39" s="32">
        <v>-1.3102366008614974E-2</v>
      </c>
      <c r="AD39" s="33">
        <v>-5.4243504621475314E-2</v>
      </c>
      <c r="AE39" s="32">
        <v>0</v>
      </c>
      <c r="AF39" s="33">
        <v>0</v>
      </c>
      <c r="AG39" s="32">
        <v>-2.5074699851426741E-4</v>
      </c>
      <c r="AH39" s="33">
        <v>-1.0380870114441443E-3</v>
      </c>
      <c r="AI39" s="32">
        <v>-4.0216434597045714E-4</v>
      </c>
      <c r="AJ39" s="33">
        <v>-1.664951470970788E-3</v>
      </c>
      <c r="AK39" s="32">
        <v>0</v>
      </c>
      <c r="AL39" s="33">
        <v>0</v>
      </c>
      <c r="AM39" s="32">
        <v>-4.6814081964785537E-4</v>
      </c>
      <c r="AN39" s="33">
        <v>-1.9380926084169303E-3</v>
      </c>
      <c r="AO39" s="32">
        <v>0.1077227262529402</v>
      </c>
      <c r="AP39" s="33">
        <v>0.44596969703771583</v>
      </c>
      <c r="AQ39" s="32">
        <v>2.3712860983531085E-2</v>
      </c>
      <c r="AR39" s="33">
        <v>9.8170718441450422E-2</v>
      </c>
      <c r="AS39" s="32">
        <v>-4.9363428518641755E-2</v>
      </c>
      <c r="AT39" s="33">
        <v>-0.2043634990216443</v>
      </c>
    </row>
    <row r="40" spans="2:46" x14ac:dyDescent="0.25">
      <c r="B40" s="10" t="s">
        <v>45</v>
      </c>
      <c r="C40" s="32">
        <v>-0.13097122175322634</v>
      </c>
      <c r="D40" s="33">
        <v>-0.35427172115685757</v>
      </c>
      <c r="E40" s="32">
        <v>0</v>
      </c>
      <c r="F40" s="33">
        <v>0</v>
      </c>
      <c r="G40" s="32">
        <v>9.897261506867816E-3</v>
      </c>
      <c r="H40" s="33">
        <v>2.6771681762151722E-2</v>
      </c>
      <c r="I40" s="32">
        <v>-4.9397714790090363E-3</v>
      </c>
      <c r="J40" s="33">
        <v>-1.3361876911306858E-2</v>
      </c>
      <c r="K40" s="32">
        <v>0</v>
      </c>
      <c r="L40" s="33">
        <v>0</v>
      </c>
      <c r="M40" s="32">
        <v>2.9332029372477336E-3</v>
      </c>
      <c r="N40" s="33">
        <v>7.9341922536162457E-3</v>
      </c>
      <c r="O40" s="32">
        <v>2.4515150442847022E-3</v>
      </c>
      <c r="P40" s="33">
        <v>6.6312464872404497E-3</v>
      </c>
      <c r="Q40" s="32">
        <v>2.915996954576533E-4</v>
      </c>
      <c r="R40" s="33">
        <v>7.8876507843261834E-4</v>
      </c>
      <c r="S40" s="32">
        <v>1.456649816118788E-4</v>
      </c>
      <c r="T40" s="33">
        <v>3.9401773196523493E-4</v>
      </c>
      <c r="U40" s="32">
        <v>0</v>
      </c>
      <c r="V40" s="33">
        <v>0</v>
      </c>
      <c r="W40" s="32">
        <v>1.2777296420800055E-3</v>
      </c>
      <c r="X40" s="33">
        <v>3.4562056718514533E-3</v>
      </c>
      <c r="Y40" s="32">
        <v>0</v>
      </c>
      <c r="Z40" s="33">
        <v>0</v>
      </c>
      <c r="AA40" s="32">
        <v>-1.9097457432967757E-4</v>
      </c>
      <c r="AB40" s="33">
        <v>-5.1657830047924236E-4</v>
      </c>
      <c r="AC40" s="32">
        <v>-2.7882799237392841E-4</v>
      </c>
      <c r="AD40" s="33">
        <v>-7.5421815145881865E-4</v>
      </c>
      <c r="AE40" s="32">
        <v>0</v>
      </c>
      <c r="AF40" s="33">
        <v>0</v>
      </c>
      <c r="AG40" s="32">
        <v>-7.9669186925687696E-5</v>
      </c>
      <c r="AH40" s="33">
        <v>-2.1550184534824268E-4</v>
      </c>
      <c r="AI40" s="32">
        <v>-7.1130616263993807E-4</v>
      </c>
      <c r="AJ40" s="33">
        <v>-1.9240536595339641E-3</v>
      </c>
      <c r="AK40" s="32">
        <v>0</v>
      </c>
      <c r="AL40" s="33">
        <v>0</v>
      </c>
      <c r="AM40" s="32">
        <v>-4.3739954318632035E-4</v>
      </c>
      <c r="AN40" s="33">
        <v>-1.1831476176484834E-3</v>
      </c>
      <c r="AO40" s="32">
        <v>4.6462505289801365E-2</v>
      </c>
      <c r="AP40" s="33">
        <v>0.12567914918967338</v>
      </c>
      <c r="AQ40" s="32">
        <v>4.4330310088753343E-2</v>
      </c>
      <c r="AR40" s="33">
        <v>0.11991164963056455</v>
      </c>
      <c r="AS40" s="32">
        <v>-2.981938150558644E-2</v>
      </c>
      <c r="AT40" s="33">
        <v>-8.0660189837137519E-2</v>
      </c>
    </row>
    <row r="41" spans="2:46" x14ac:dyDescent="0.25">
      <c r="B41" s="10" t="s">
        <v>46</v>
      </c>
      <c r="C41" s="32">
        <v>-8.7723174390849729E-2</v>
      </c>
      <c r="D41" s="33">
        <v>-0.21092549241703251</v>
      </c>
      <c r="E41" s="32">
        <v>0</v>
      </c>
      <c r="F41" s="33">
        <v>0</v>
      </c>
      <c r="G41" s="32">
        <v>1.1065066303692417E-2</v>
      </c>
      <c r="H41" s="33">
        <v>2.6605336331477769E-2</v>
      </c>
      <c r="I41" s="32">
        <v>-5.234306276188927E-3</v>
      </c>
      <c r="J41" s="33">
        <v>-1.2585598234824857E-2</v>
      </c>
      <c r="K41" s="32">
        <v>0</v>
      </c>
      <c r="L41" s="33">
        <v>0</v>
      </c>
      <c r="M41" s="32">
        <v>3.3446261935555915E-3</v>
      </c>
      <c r="N41" s="33">
        <v>8.0419676069110047E-3</v>
      </c>
      <c r="O41" s="32">
        <v>2.4337623666518121E-3</v>
      </c>
      <c r="P41" s="33">
        <v>5.8518462102714608E-3</v>
      </c>
      <c r="Q41" s="32">
        <v>3.5240372696997146E-4</v>
      </c>
      <c r="R41" s="33">
        <v>8.4733515581136842E-4</v>
      </c>
      <c r="S41" s="32">
        <v>1.8693142384344774E-4</v>
      </c>
      <c r="T41" s="33">
        <v>4.4946620885744082E-4</v>
      </c>
      <c r="U41" s="32">
        <v>0</v>
      </c>
      <c r="V41" s="33">
        <v>0</v>
      </c>
      <c r="W41" s="32">
        <v>2.0574696662761655E-3</v>
      </c>
      <c r="X41" s="33">
        <v>4.9470713469492722E-3</v>
      </c>
      <c r="Y41" s="32">
        <v>0</v>
      </c>
      <c r="Z41" s="33">
        <v>0</v>
      </c>
      <c r="AA41" s="32">
        <v>-1.2130153501166419E-4</v>
      </c>
      <c r="AB41" s="33">
        <v>-2.9166279242565096E-4</v>
      </c>
      <c r="AC41" s="32">
        <v>2.9531045892230434E-3</v>
      </c>
      <c r="AD41" s="33">
        <v>7.1005756912718709E-3</v>
      </c>
      <c r="AE41" s="32">
        <v>0</v>
      </c>
      <c r="AF41" s="33">
        <v>0</v>
      </c>
      <c r="AG41" s="32">
        <v>-1.8057151107218894E-4</v>
      </c>
      <c r="AH41" s="33">
        <v>-4.3417415242741342E-4</v>
      </c>
      <c r="AI41" s="32">
        <v>-8.1547843708199008E-4</v>
      </c>
      <c r="AJ41" s="33">
        <v>-1.9607725334997994E-3</v>
      </c>
      <c r="AK41" s="32">
        <v>0</v>
      </c>
      <c r="AL41" s="33">
        <v>0</v>
      </c>
      <c r="AM41" s="32">
        <v>-2.8192298157615758E-4</v>
      </c>
      <c r="AN41" s="33">
        <v>-6.7786812464953883E-4</v>
      </c>
      <c r="AO41" s="32">
        <v>3.09208608666941E-2</v>
      </c>
      <c r="AP41" s="33">
        <v>7.4347489697617508E-2</v>
      </c>
      <c r="AQ41" s="32">
        <v>5.1065073194820579E-2</v>
      </c>
      <c r="AR41" s="33">
        <v>0.12278312753411758</v>
      </c>
      <c r="AS41" s="32">
        <v>1.0022543199946471E-2</v>
      </c>
      <c r="AT41" s="33">
        <v>2.4098647528425499E-2</v>
      </c>
    </row>
    <row r="42" spans="2:46" ht="17.25" customHeight="1" x14ac:dyDescent="0.25">
      <c r="B42" s="10" t="s">
        <v>47</v>
      </c>
      <c r="C42" s="32">
        <v>-3.2331327871735066E-2</v>
      </c>
      <c r="D42" s="33">
        <v>-7.0729654375905504E-2</v>
      </c>
      <c r="E42" s="32">
        <v>0</v>
      </c>
      <c r="F42" s="33">
        <v>0</v>
      </c>
      <c r="G42" s="32">
        <v>1.210597919651971E-2</v>
      </c>
      <c r="H42" s="33">
        <v>2.6483654734153372E-2</v>
      </c>
      <c r="I42" s="32">
        <v>-5.6298402234009996E-3</v>
      </c>
      <c r="J42" s="33">
        <v>-1.2316124310527865E-2</v>
      </c>
      <c r="K42" s="32">
        <v>0</v>
      </c>
      <c r="L42" s="33">
        <v>0</v>
      </c>
      <c r="M42" s="32">
        <v>3.682575467627635E-3</v>
      </c>
      <c r="N42" s="33">
        <v>8.056189064421293E-3</v>
      </c>
      <c r="O42" s="32">
        <v>2.575741138792529E-3</v>
      </c>
      <c r="P42" s="33">
        <v>5.6348220905539925E-3</v>
      </c>
      <c r="Q42" s="32">
        <v>3.2733582567665009E-4</v>
      </c>
      <c r="R42" s="33">
        <v>7.1609647171966273E-4</v>
      </c>
      <c r="S42" s="32">
        <v>2.2399678577004339E-4</v>
      </c>
      <c r="T42" s="33">
        <v>4.9002674129816626E-4</v>
      </c>
      <c r="U42" s="32">
        <v>0</v>
      </c>
      <c r="V42" s="33">
        <v>0</v>
      </c>
      <c r="W42" s="32">
        <v>2.646243710590343E-3</v>
      </c>
      <c r="X42" s="33">
        <v>5.7890570961700583E-3</v>
      </c>
      <c r="Y42" s="32">
        <v>0</v>
      </c>
      <c r="Z42" s="33">
        <v>0</v>
      </c>
      <c r="AA42" s="32">
        <v>-1.6496901141732287E-4</v>
      </c>
      <c r="AB42" s="33">
        <v>-3.6089458517052364E-4</v>
      </c>
      <c r="AC42" s="32">
        <v>5.0097500837361312E-3</v>
      </c>
      <c r="AD42" s="33">
        <v>1.0959583637828008E-2</v>
      </c>
      <c r="AE42" s="32">
        <v>0</v>
      </c>
      <c r="AF42" s="33">
        <v>0</v>
      </c>
      <c r="AG42" s="32">
        <v>-2.1477009716240093E-4</v>
      </c>
      <c r="AH42" s="33">
        <v>-4.6984196884336527E-4</v>
      </c>
      <c r="AI42" s="32">
        <v>-8.6773856958756446E-4</v>
      </c>
      <c r="AJ42" s="33">
        <v>-1.8983089515858254E-3</v>
      </c>
      <c r="AK42" s="32">
        <v>0</v>
      </c>
      <c r="AL42" s="33">
        <v>0</v>
      </c>
      <c r="AM42" s="32">
        <v>3.0005784020357973E-4</v>
      </c>
      <c r="AN42" s="33">
        <v>6.5642176574298716E-4</v>
      </c>
      <c r="AO42" s="32">
        <v>2.4854186719693125E-2</v>
      </c>
      <c r="AP42" s="33">
        <v>5.4372280762861713E-2</v>
      </c>
      <c r="AQ42" s="32">
        <v>5.6769922632682712E-2</v>
      </c>
      <c r="AR42" s="33">
        <v>0.12419276506941257</v>
      </c>
      <c r="AS42" s="32">
        <v>6.9287143627989101E-2</v>
      </c>
      <c r="AT42" s="33">
        <v>0.15157607324212874</v>
      </c>
    </row>
    <row r="43" spans="2:46" ht="17.25" customHeight="1" x14ac:dyDescent="0.25">
      <c r="B43" s="10" t="s">
        <v>38</v>
      </c>
      <c r="C43" s="32">
        <v>-2.3656298227737551E-16</v>
      </c>
      <c r="D43" s="33">
        <v>-1.1102230246251565E-16</v>
      </c>
      <c r="E43" s="32">
        <v>0</v>
      </c>
      <c r="F43" s="33">
        <v>0</v>
      </c>
      <c r="G43" s="32">
        <v>2.5140430509926044E-2</v>
      </c>
      <c r="H43" s="33">
        <v>1.1798754197468564E-2</v>
      </c>
      <c r="I43" s="32">
        <v>-7.0039875172375997E-3</v>
      </c>
      <c r="J43" s="33">
        <v>-3.2870688942815418E-3</v>
      </c>
      <c r="K43" s="32">
        <v>0</v>
      </c>
      <c r="L43" s="33">
        <v>0</v>
      </c>
      <c r="M43" s="32">
        <v>8.8775536066714976E-3</v>
      </c>
      <c r="N43" s="33">
        <v>4.1663595553231292E-3</v>
      </c>
      <c r="O43" s="32">
        <v>5.136187379939227E-2</v>
      </c>
      <c r="P43" s="33">
        <v>2.4104842748860822E-2</v>
      </c>
      <c r="Q43" s="32">
        <v>0</v>
      </c>
      <c r="R43" s="33">
        <v>0</v>
      </c>
      <c r="S43" s="32">
        <v>7.5818056302923154E-4</v>
      </c>
      <c r="T43" s="33">
        <v>3.5582469826633822E-4</v>
      </c>
      <c r="U43" s="32">
        <v>0</v>
      </c>
      <c r="V43" s="33">
        <v>0</v>
      </c>
      <c r="W43" s="32">
        <v>1.7021057466283906E-2</v>
      </c>
      <c r="X43" s="33">
        <v>7.9882193404118285E-3</v>
      </c>
      <c r="Y43" s="32">
        <v>0</v>
      </c>
      <c r="Z43" s="33">
        <v>0</v>
      </c>
      <c r="AA43" s="32">
        <v>-8.9301240843830954E-5</v>
      </c>
      <c r="AB43" s="33">
        <v>-4.1910316127213854E-5</v>
      </c>
      <c r="AC43" s="32">
        <v>-2.463769380684476E-2</v>
      </c>
      <c r="AD43" s="33">
        <v>-1.1562812860530847E-2</v>
      </c>
      <c r="AE43" s="32">
        <v>0</v>
      </c>
      <c r="AF43" s="33">
        <v>0</v>
      </c>
      <c r="AG43" s="32">
        <v>-2.7210478933073212E-3</v>
      </c>
      <c r="AH43" s="33">
        <v>-1.277025675435306E-3</v>
      </c>
      <c r="AI43" s="32">
        <v>-8.5203486432963091E-3</v>
      </c>
      <c r="AJ43" s="33">
        <v>-3.9987182908143293E-3</v>
      </c>
      <c r="AK43" s="32">
        <v>0</v>
      </c>
      <c r="AL43" s="33">
        <v>0</v>
      </c>
      <c r="AM43" s="32">
        <v>0</v>
      </c>
      <c r="AN43" s="33">
        <v>0</v>
      </c>
      <c r="AO43" s="32">
        <v>1.3372166454271715E-2</v>
      </c>
      <c r="AP43" s="33">
        <v>6.2757439662496362E-3</v>
      </c>
      <c r="AQ43" s="32">
        <v>0</v>
      </c>
      <c r="AR43" s="33">
        <v>0</v>
      </c>
      <c r="AS43" s="32">
        <v>7.3558883298044608E-2</v>
      </c>
      <c r="AT43" s="33">
        <v>3.4522208469390969E-2</v>
      </c>
    </row>
    <row r="44" spans="2:46" ht="17.25" customHeight="1" x14ac:dyDescent="0.25">
      <c r="B44" s="10" t="s">
        <v>48</v>
      </c>
      <c r="C44" s="32">
        <v>0</v>
      </c>
      <c r="D44" s="33">
        <v>0</v>
      </c>
      <c r="E44" s="32">
        <v>0</v>
      </c>
      <c r="F44" s="33">
        <v>0</v>
      </c>
      <c r="G44" s="32">
        <v>0</v>
      </c>
      <c r="H44" s="33">
        <v>0</v>
      </c>
      <c r="I44" s="32">
        <v>0</v>
      </c>
      <c r="J44" s="33">
        <v>0</v>
      </c>
      <c r="K44" s="32">
        <v>0</v>
      </c>
      <c r="L44" s="33">
        <v>0</v>
      </c>
      <c r="M44" s="32">
        <v>0</v>
      </c>
      <c r="N44" s="33">
        <v>0</v>
      </c>
      <c r="O44" s="32">
        <v>0</v>
      </c>
      <c r="P44" s="33">
        <v>0</v>
      </c>
      <c r="Q44" s="32">
        <v>0</v>
      </c>
      <c r="R44" s="33">
        <v>0</v>
      </c>
      <c r="S44" s="32">
        <v>0</v>
      </c>
      <c r="T44" s="33">
        <v>0</v>
      </c>
      <c r="U44" s="32">
        <v>0</v>
      </c>
      <c r="V44" s="33">
        <v>0</v>
      </c>
      <c r="W44" s="32">
        <v>0</v>
      </c>
      <c r="X44" s="33">
        <v>0</v>
      </c>
      <c r="Y44" s="32">
        <v>0</v>
      </c>
      <c r="Z44" s="33">
        <v>0</v>
      </c>
      <c r="AA44" s="32">
        <v>0</v>
      </c>
      <c r="AB44" s="33">
        <v>0</v>
      </c>
      <c r="AC44" s="32">
        <v>0</v>
      </c>
      <c r="AD44" s="33">
        <v>0</v>
      </c>
      <c r="AE44" s="32">
        <v>0</v>
      </c>
      <c r="AF44" s="33">
        <v>0</v>
      </c>
      <c r="AG44" s="32">
        <v>0</v>
      </c>
      <c r="AH44" s="33">
        <v>0</v>
      </c>
      <c r="AI44" s="32">
        <v>0</v>
      </c>
      <c r="AJ44" s="33">
        <v>0</v>
      </c>
      <c r="AK44" s="32">
        <v>0</v>
      </c>
      <c r="AL44" s="33">
        <v>0</v>
      </c>
      <c r="AM44" s="32">
        <v>0</v>
      </c>
      <c r="AN44" s="33">
        <v>0</v>
      </c>
      <c r="AO44" s="32">
        <v>0</v>
      </c>
      <c r="AP44" s="33">
        <v>0</v>
      </c>
      <c r="AQ44" s="32">
        <v>0</v>
      </c>
      <c r="AR44" s="33">
        <v>0</v>
      </c>
      <c r="AS44" s="32">
        <v>0</v>
      </c>
      <c r="AT44" s="33">
        <v>0</v>
      </c>
    </row>
    <row r="45" spans="2:46" ht="17.25" customHeight="1" x14ac:dyDescent="0.25">
      <c r="B45" s="10" t="s">
        <v>49</v>
      </c>
      <c r="C45" s="32">
        <v>4.2404435461827358E-2</v>
      </c>
      <c r="D45" s="33">
        <v>9.3161576929425394E-2</v>
      </c>
      <c r="E45" s="32">
        <v>0</v>
      </c>
      <c r="F45" s="33">
        <v>0</v>
      </c>
      <c r="G45" s="32">
        <v>-1.3962460396456933E-3</v>
      </c>
      <c r="H45" s="33">
        <v>-3.0675206831123347E-3</v>
      </c>
      <c r="I45" s="32">
        <v>6.5231774175997931E-4</v>
      </c>
      <c r="J45" s="33">
        <v>1.4331271910483778E-3</v>
      </c>
      <c r="K45" s="32">
        <v>0</v>
      </c>
      <c r="L45" s="33">
        <v>0</v>
      </c>
      <c r="M45" s="32">
        <v>4.8933571327122727E-4</v>
      </c>
      <c r="N45" s="33">
        <v>1.0750593941351028E-3</v>
      </c>
      <c r="O45" s="32">
        <v>3.0440286890902196E-3</v>
      </c>
      <c r="P45" s="33">
        <v>6.6876615572288856E-3</v>
      </c>
      <c r="Q45" s="32">
        <v>-8.4228613533755131E-4</v>
      </c>
      <c r="R45" s="33">
        <v>-1.8504834161623407E-3</v>
      </c>
      <c r="S45" s="32">
        <v>-4.5621901144286825E-5</v>
      </c>
      <c r="T45" s="33">
        <v>-1.0023027560279729E-4</v>
      </c>
      <c r="U45" s="32">
        <v>0</v>
      </c>
      <c r="V45" s="33">
        <v>0</v>
      </c>
      <c r="W45" s="32">
        <v>1.3188147066014386E-3</v>
      </c>
      <c r="X45" s="33">
        <v>2.8974058115998069E-3</v>
      </c>
      <c r="Y45" s="32">
        <v>0</v>
      </c>
      <c r="Z45" s="33">
        <v>0</v>
      </c>
      <c r="AA45" s="32">
        <v>-1.3227823304100272E-4</v>
      </c>
      <c r="AB45" s="33">
        <v>-2.9061225905557819E-4</v>
      </c>
      <c r="AC45" s="32">
        <v>3.6893941026322208E-3</v>
      </c>
      <c r="AD45" s="33">
        <v>8.105514641852718E-3</v>
      </c>
      <c r="AE45" s="32">
        <v>0</v>
      </c>
      <c r="AF45" s="33">
        <v>0</v>
      </c>
      <c r="AG45" s="32">
        <v>1.6234385933540374E-4</v>
      </c>
      <c r="AH45" s="33">
        <v>3.5666575384807331E-4</v>
      </c>
      <c r="AI45" s="32">
        <v>1.437585429715782E-4</v>
      </c>
      <c r="AJ45" s="33">
        <v>3.1583423796233134E-4</v>
      </c>
      <c r="AK45" s="32">
        <v>0</v>
      </c>
      <c r="AL45" s="33">
        <v>0</v>
      </c>
      <c r="AM45" s="32">
        <v>0</v>
      </c>
      <c r="AN45" s="33">
        <v>0</v>
      </c>
      <c r="AO45" s="32">
        <v>-3.828033080134885E-2</v>
      </c>
      <c r="AP45" s="33">
        <v>-8.410101311321716E-2</v>
      </c>
      <c r="AQ45" s="32">
        <v>5.6042918536290703E-2</v>
      </c>
      <c r="AR45" s="33">
        <v>0.12312501297813938</v>
      </c>
      <c r="AS45" s="32">
        <v>6.7250584243262745E-2</v>
      </c>
      <c r="AT45" s="33">
        <v>0.14774799874808986</v>
      </c>
    </row>
    <row r="46" spans="2:46" ht="17.25" customHeight="1" x14ac:dyDescent="0.25">
      <c r="B46" s="10" t="s">
        <v>50</v>
      </c>
      <c r="C46" s="32">
        <v>3.3451732490308403E-2</v>
      </c>
      <c r="D46" s="33">
        <v>7.3125458506139829E-2</v>
      </c>
      <c r="E46" s="32">
        <v>0</v>
      </c>
      <c r="F46" s="33">
        <v>0</v>
      </c>
      <c r="G46" s="32">
        <v>-1.4320756356214007E-3</v>
      </c>
      <c r="H46" s="33">
        <v>-3.1305161100587675E-3</v>
      </c>
      <c r="I46" s="32">
        <v>7.5295904959306326E-4</v>
      </c>
      <c r="J46" s="33">
        <v>1.6459678360094543E-3</v>
      </c>
      <c r="K46" s="32">
        <v>0</v>
      </c>
      <c r="L46" s="33">
        <v>0</v>
      </c>
      <c r="M46" s="32">
        <v>5.0957894884118976E-4</v>
      </c>
      <c r="N46" s="33">
        <v>1.1139391447030356E-3</v>
      </c>
      <c r="O46" s="32">
        <v>2.9785992612887807E-3</v>
      </c>
      <c r="P46" s="33">
        <v>6.5112154281066204E-3</v>
      </c>
      <c r="Q46" s="32">
        <v>-8.3813184887206182E-4</v>
      </c>
      <c r="R46" s="33">
        <v>-1.83215550211413E-3</v>
      </c>
      <c r="S46" s="32">
        <v>-2.9456434432847955E-5</v>
      </c>
      <c r="T46" s="33">
        <v>-6.4391740382419016E-5</v>
      </c>
      <c r="U46" s="32">
        <v>0</v>
      </c>
      <c r="V46" s="33">
        <v>0</v>
      </c>
      <c r="W46" s="32">
        <v>1.4721890798786927E-3</v>
      </c>
      <c r="X46" s="33">
        <v>3.2182040647685817E-3</v>
      </c>
      <c r="Y46" s="32">
        <v>0</v>
      </c>
      <c r="Z46" s="33">
        <v>0</v>
      </c>
      <c r="AA46" s="32">
        <v>-1.3470763171109096E-4</v>
      </c>
      <c r="AB46" s="33">
        <v>-2.9447076727651122E-4</v>
      </c>
      <c r="AC46" s="32">
        <v>4.4286007343528333E-3</v>
      </c>
      <c r="AD46" s="33">
        <v>9.6809174034260259E-3</v>
      </c>
      <c r="AE46" s="32">
        <v>0</v>
      </c>
      <c r="AF46" s="33">
        <v>0</v>
      </c>
      <c r="AG46" s="32">
        <v>1.8099708960363226E-4</v>
      </c>
      <c r="AH46" s="33">
        <v>3.9565948249098426E-4</v>
      </c>
      <c r="AI46" s="32">
        <v>1.3866126029121739E-4</v>
      </c>
      <c r="AJ46" s="33">
        <v>3.0311339595856523E-4</v>
      </c>
      <c r="AK46" s="32">
        <v>0</v>
      </c>
      <c r="AL46" s="33">
        <v>0</v>
      </c>
      <c r="AM46" s="32">
        <v>0</v>
      </c>
      <c r="AN46" s="33">
        <v>0</v>
      </c>
      <c r="AO46" s="32">
        <v>-1.0265205623956993E-2</v>
      </c>
      <c r="AP46" s="33">
        <v>-2.2439730681486747E-2</v>
      </c>
      <c r="AQ46" s="32">
        <v>5.6617532911933235E-2</v>
      </c>
      <c r="AR46" s="33">
        <v>0.12376587834041386</v>
      </c>
      <c r="AS46" s="32">
        <v>8.783127365149665E-2</v>
      </c>
      <c r="AT46" s="33">
        <v>0.19199908880069838</v>
      </c>
    </row>
    <row r="47" spans="2:46" ht="17.25" customHeight="1" x14ac:dyDescent="0.25">
      <c r="B47" s="10" t="s">
        <v>51</v>
      </c>
      <c r="C47" s="32">
        <v>3.1596349610308772E-2</v>
      </c>
      <c r="D47" s="33">
        <v>6.8836526830104994E-2</v>
      </c>
      <c r="E47" s="32">
        <v>0</v>
      </c>
      <c r="F47" s="33">
        <v>0</v>
      </c>
      <c r="G47" s="32">
        <v>-1.4423097980889137E-3</v>
      </c>
      <c r="H47" s="33">
        <v>-3.1422489729977521E-3</v>
      </c>
      <c r="I47" s="32">
        <v>7.8207769381040057E-4</v>
      </c>
      <c r="J47" s="33">
        <v>1.7038522746197771E-3</v>
      </c>
      <c r="K47" s="32">
        <v>0</v>
      </c>
      <c r="L47" s="33">
        <v>0</v>
      </c>
      <c r="M47" s="32">
        <v>5.1725610062324651E-4</v>
      </c>
      <c r="N47" s="33">
        <v>1.1269059207070775E-3</v>
      </c>
      <c r="O47" s="32">
        <v>2.9686490373669813E-3</v>
      </c>
      <c r="P47" s="33">
        <v>6.4675664002402655E-3</v>
      </c>
      <c r="Q47" s="32">
        <v>-8.4319217638773036E-4</v>
      </c>
      <c r="R47" s="33">
        <v>-1.8369976781720254E-3</v>
      </c>
      <c r="S47" s="32">
        <v>-3.0421664755780897E-5</v>
      </c>
      <c r="T47" s="33">
        <v>-6.6277331653985527E-5</v>
      </c>
      <c r="U47" s="32">
        <v>0</v>
      </c>
      <c r="V47" s="33">
        <v>0</v>
      </c>
      <c r="W47" s="32">
        <v>1.5351153078917434E-3</v>
      </c>
      <c r="X47" s="33">
        <v>3.3444371701887299E-3</v>
      </c>
      <c r="Y47" s="32">
        <v>0</v>
      </c>
      <c r="Z47" s="33">
        <v>0</v>
      </c>
      <c r="AA47" s="32">
        <v>-1.3200086029248326E-4</v>
      </c>
      <c r="AB47" s="33">
        <v>-2.8758008039497795E-4</v>
      </c>
      <c r="AC47" s="32">
        <v>4.7200600132323647E-3</v>
      </c>
      <c r="AD47" s="33">
        <v>1.0283230238551599E-2</v>
      </c>
      <c r="AE47" s="32">
        <v>0</v>
      </c>
      <c r="AF47" s="33">
        <v>0</v>
      </c>
      <c r="AG47" s="32">
        <v>1.7379346762817771E-4</v>
      </c>
      <c r="AH47" s="33">
        <v>3.786304065132029E-4</v>
      </c>
      <c r="AI47" s="32">
        <v>1.4286488164177991E-4</v>
      </c>
      <c r="AJ47" s="33">
        <v>3.1124868472165446E-4</v>
      </c>
      <c r="AK47" s="32">
        <v>0</v>
      </c>
      <c r="AL47" s="33">
        <v>0</v>
      </c>
      <c r="AM47" s="32">
        <v>0</v>
      </c>
      <c r="AN47" s="33">
        <v>0</v>
      </c>
      <c r="AO47" s="32">
        <v>-4.7160689827237257E-4</v>
      </c>
      <c r="AP47" s="33">
        <v>-1.0274535288594677E-3</v>
      </c>
      <c r="AQ47" s="32">
        <v>5.7267151825481415E-2</v>
      </c>
      <c r="AR47" s="33">
        <v>0.12476352115790901</v>
      </c>
      <c r="AS47" s="32">
        <v>9.67837865401876E-2</v>
      </c>
      <c r="AT47" s="33">
        <v>0.2108553614914781</v>
      </c>
    </row>
    <row r="48" spans="2:46" ht="17.25" customHeight="1" x14ac:dyDescent="0.25">
      <c r="B48" s="10" t="s">
        <v>52</v>
      </c>
      <c r="C48" s="32">
        <v>-2.2055973816640977E-2</v>
      </c>
      <c r="D48" s="33">
        <v>-5.0444627553844601E-2</v>
      </c>
      <c r="E48" s="32">
        <v>0</v>
      </c>
      <c r="F48" s="33">
        <v>0</v>
      </c>
      <c r="G48" s="32">
        <v>-1.3813919206138829E-3</v>
      </c>
      <c r="H48" s="33">
        <v>-3.1594071302660787E-3</v>
      </c>
      <c r="I48" s="32">
        <v>7.7927342254769175E-4</v>
      </c>
      <c r="J48" s="33">
        <v>1.7822907249449571E-3</v>
      </c>
      <c r="K48" s="32">
        <v>0</v>
      </c>
      <c r="L48" s="33">
        <v>0</v>
      </c>
      <c r="M48" s="32">
        <v>4.9172834013888958E-4</v>
      </c>
      <c r="N48" s="33">
        <v>1.1246410238872073E-3</v>
      </c>
      <c r="O48" s="32">
        <v>2.8108000702853769E-3</v>
      </c>
      <c r="P48" s="33">
        <v>6.4286330702336691E-3</v>
      </c>
      <c r="Q48" s="32">
        <v>-8.0207240732949742E-4</v>
      </c>
      <c r="R48" s="33">
        <v>-1.8344347066836519E-3</v>
      </c>
      <c r="S48" s="32">
        <v>-2.9794164486233315E-5</v>
      </c>
      <c r="T48" s="33">
        <v>-6.8142787223113288E-5</v>
      </c>
      <c r="U48" s="32">
        <v>0</v>
      </c>
      <c r="V48" s="33">
        <v>0</v>
      </c>
      <c r="W48" s="32">
        <v>1.5171896531664501E-3</v>
      </c>
      <c r="X48" s="33">
        <v>3.4699926477417264E-3</v>
      </c>
      <c r="Y48" s="32">
        <v>0</v>
      </c>
      <c r="Z48" s="33">
        <v>0</v>
      </c>
      <c r="AA48" s="32">
        <v>-1.2591723211177394E-4</v>
      </c>
      <c r="AB48" s="33">
        <v>-2.8798764132087484E-4</v>
      </c>
      <c r="AC48" s="32">
        <v>4.7344815379518155E-3</v>
      </c>
      <c r="AD48" s="33">
        <v>1.0828320700233096E-2</v>
      </c>
      <c r="AE48" s="32">
        <v>0</v>
      </c>
      <c r="AF48" s="33">
        <v>0</v>
      </c>
      <c r="AG48" s="32">
        <v>1.6794102880493718E-4</v>
      </c>
      <c r="AH48" s="33">
        <v>3.8410104761199548E-4</v>
      </c>
      <c r="AI48" s="32">
        <v>1.378554736082456E-4</v>
      </c>
      <c r="AJ48" s="33">
        <v>3.1529181528044958E-4</v>
      </c>
      <c r="AK48" s="32">
        <v>0</v>
      </c>
      <c r="AL48" s="33">
        <v>0</v>
      </c>
      <c r="AM48" s="32">
        <v>0</v>
      </c>
      <c r="AN48" s="33">
        <v>0</v>
      </c>
      <c r="AO48" s="32">
        <v>2.7262343898019667E-2</v>
      </c>
      <c r="AP48" s="33">
        <v>6.2352213310247429E-2</v>
      </c>
      <c r="AQ48" s="32">
        <v>5.7265324379184419E-2</v>
      </c>
      <c r="AR48" s="33">
        <v>0.13097258747553209</v>
      </c>
      <c r="AS48" s="32">
        <v>7.0771788262525115E-2</v>
      </c>
      <c r="AT48" s="33">
        <v>0.1618634719963743</v>
      </c>
    </row>
    <row r="49" spans="2:46" ht="17.25" customHeight="1" x14ac:dyDescent="0.25">
      <c r="B49" s="10" t="s">
        <v>53</v>
      </c>
      <c r="C49" s="32">
        <v>0</v>
      </c>
      <c r="D49" s="33">
        <v>0</v>
      </c>
      <c r="E49" s="32">
        <v>0</v>
      </c>
      <c r="F49" s="33">
        <v>0</v>
      </c>
      <c r="G49" s="32">
        <v>0</v>
      </c>
      <c r="H49" s="33">
        <v>0</v>
      </c>
      <c r="I49" s="32">
        <v>0</v>
      </c>
      <c r="J49" s="33">
        <v>0</v>
      </c>
      <c r="K49" s="32">
        <v>0</v>
      </c>
      <c r="L49" s="33">
        <v>0</v>
      </c>
      <c r="M49" s="32">
        <v>0</v>
      </c>
      <c r="N49" s="33">
        <v>0</v>
      </c>
      <c r="O49" s="32">
        <v>0</v>
      </c>
      <c r="P49" s="33">
        <v>0</v>
      </c>
      <c r="Q49" s="32">
        <v>0</v>
      </c>
      <c r="R49" s="33">
        <v>0</v>
      </c>
      <c r="S49" s="32">
        <v>0</v>
      </c>
      <c r="T49" s="33">
        <v>0</v>
      </c>
      <c r="U49" s="32">
        <v>0</v>
      </c>
      <c r="V49" s="33">
        <v>0</v>
      </c>
      <c r="W49" s="32">
        <v>0</v>
      </c>
      <c r="X49" s="33">
        <v>0</v>
      </c>
      <c r="Y49" s="32">
        <v>0</v>
      </c>
      <c r="Z49" s="33">
        <v>0</v>
      </c>
      <c r="AA49" s="32">
        <v>0</v>
      </c>
      <c r="AB49" s="33">
        <v>0</v>
      </c>
      <c r="AC49" s="32">
        <v>0</v>
      </c>
      <c r="AD49" s="33">
        <v>0</v>
      </c>
      <c r="AE49" s="32">
        <v>0</v>
      </c>
      <c r="AF49" s="33">
        <v>0</v>
      </c>
      <c r="AG49" s="32">
        <v>0</v>
      </c>
      <c r="AH49" s="33">
        <v>0</v>
      </c>
      <c r="AI49" s="32">
        <v>0</v>
      </c>
      <c r="AJ49" s="33">
        <v>0</v>
      </c>
      <c r="AK49" s="32">
        <v>0</v>
      </c>
      <c r="AL49" s="33">
        <v>0</v>
      </c>
      <c r="AM49" s="32">
        <v>0</v>
      </c>
      <c r="AN49" s="33">
        <v>0</v>
      </c>
      <c r="AO49" s="32">
        <v>0</v>
      </c>
      <c r="AP49" s="33">
        <v>0</v>
      </c>
      <c r="AQ49" s="32">
        <v>0</v>
      </c>
      <c r="AR49" s="33">
        <v>0</v>
      </c>
      <c r="AS49" s="32">
        <v>0</v>
      </c>
      <c r="AT49" s="33">
        <v>0</v>
      </c>
    </row>
    <row r="50" spans="2:46" ht="17.25" customHeight="1" x14ac:dyDescent="0.25">
      <c r="B50" s="10" t="s">
        <v>54</v>
      </c>
      <c r="C50" s="32">
        <v>-0.34225821908645115</v>
      </c>
      <c r="D50" s="33">
        <v>-0.62213199541069031</v>
      </c>
      <c r="E50" s="32">
        <v>0</v>
      </c>
      <c r="F50" s="33">
        <v>0</v>
      </c>
      <c r="G50" s="32">
        <v>3.062095045554214E-3</v>
      </c>
      <c r="H50" s="33">
        <v>5.566052747871808E-3</v>
      </c>
      <c r="I50" s="32">
        <v>-2.5305634206738148E-3</v>
      </c>
      <c r="J50" s="33">
        <v>-4.5998733781158485E-3</v>
      </c>
      <c r="K50" s="32">
        <v>0</v>
      </c>
      <c r="L50" s="33">
        <v>0</v>
      </c>
      <c r="M50" s="32">
        <v>-7.3348732851082343E-3</v>
      </c>
      <c r="N50" s="33">
        <v>-1.3332796989153683E-2</v>
      </c>
      <c r="O50" s="32">
        <v>1.4093366080487058E-3</v>
      </c>
      <c r="P50" s="33">
        <v>2.5617891617357724E-3</v>
      </c>
      <c r="Q50" s="32">
        <v>-6.9109905819414452E-4</v>
      </c>
      <c r="R50" s="33">
        <v>-1.2562293967648408E-3</v>
      </c>
      <c r="S50" s="32">
        <v>-2.4432620029574137E-4</v>
      </c>
      <c r="T50" s="33">
        <v>-4.4411832366453297E-4</v>
      </c>
      <c r="U50" s="32">
        <v>0</v>
      </c>
      <c r="V50" s="33">
        <v>0</v>
      </c>
      <c r="W50" s="32">
        <v>4.8988288534602686E-3</v>
      </c>
      <c r="X50" s="33">
        <v>8.9047333265321882E-3</v>
      </c>
      <c r="Y50" s="32">
        <v>0</v>
      </c>
      <c r="Z50" s="33">
        <v>0</v>
      </c>
      <c r="AA50" s="32">
        <v>-2.6159301555361836E-5</v>
      </c>
      <c r="AB50" s="33">
        <v>-4.7550467943802133E-5</v>
      </c>
      <c r="AC50" s="32">
        <v>-5.7638382311864245E-3</v>
      </c>
      <c r="AD50" s="33">
        <v>-1.047708420140725E-2</v>
      </c>
      <c r="AE50" s="32">
        <v>0</v>
      </c>
      <c r="AF50" s="33">
        <v>0</v>
      </c>
      <c r="AG50" s="32">
        <v>-6.0252404326283093E-4</v>
      </c>
      <c r="AH50" s="33">
        <v>-1.0952242032888915E-3</v>
      </c>
      <c r="AI50" s="32">
        <v>-2.2004076144229168E-3</v>
      </c>
      <c r="AJ50" s="33">
        <v>-3.999740264913898E-3</v>
      </c>
      <c r="AK50" s="32">
        <v>0</v>
      </c>
      <c r="AL50" s="33">
        <v>0</v>
      </c>
      <c r="AM50" s="32">
        <v>0</v>
      </c>
      <c r="AN50" s="33">
        <v>0</v>
      </c>
      <c r="AO50" s="32">
        <v>0.35510299703841752</v>
      </c>
      <c r="AP50" s="33">
        <v>0.64548029471287771</v>
      </c>
      <c r="AQ50" s="32">
        <v>5.8429777885216402E-2</v>
      </c>
      <c r="AR50" s="33">
        <v>0.10620938309139971</v>
      </c>
      <c r="AS50" s="32">
        <v>6.1251025189546504E-2</v>
      </c>
      <c r="AT50" s="33">
        <v>0.11133764040447414</v>
      </c>
    </row>
    <row r="51" spans="2:46" ht="17.25" customHeight="1" x14ac:dyDescent="0.25">
      <c r="B51" s="10" t="s">
        <v>55</v>
      </c>
      <c r="C51" s="32">
        <v>-0.18846717475861441</v>
      </c>
      <c r="D51" s="33">
        <v>-0.27564991997406341</v>
      </c>
      <c r="E51" s="32">
        <v>0</v>
      </c>
      <c r="F51" s="33">
        <v>0</v>
      </c>
      <c r="G51" s="32">
        <v>3.7935961133231388E-3</v>
      </c>
      <c r="H51" s="33">
        <v>5.5484699995675957E-3</v>
      </c>
      <c r="I51" s="32">
        <v>-3.1044050641873822E-3</v>
      </c>
      <c r="J51" s="33">
        <v>-4.5404671057776014E-3</v>
      </c>
      <c r="K51" s="32">
        <v>0</v>
      </c>
      <c r="L51" s="33">
        <v>0</v>
      </c>
      <c r="M51" s="32">
        <v>-9.1084712632422959E-3</v>
      </c>
      <c r="N51" s="33">
        <v>-1.3321945203532248E-2</v>
      </c>
      <c r="O51" s="32">
        <v>1.7178728260198728E-3</v>
      </c>
      <c r="P51" s="33">
        <v>2.5125410174184903E-3</v>
      </c>
      <c r="Q51" s="32">
        <v>-8.5541071618591702E-4</v>
      </c>
      <c r="R51" s="33">
        <v>-1.2511138651258857E-3</v>
      </c>
      <c r="S51" s="32">
        <v>-2.968130681301473E-4</v>
      </c>
      <c r="T51" s="33">
        <v>-4.3411537622994878E-4</v>
      </c>
      <c r="U51" s="32">
        <v>0</v>
      </c>
      <c r="V51" s="33">
        <v>0</v>
      </c>
      <c r="W51" s="32">
        <v>6.14955736988676E-3</v>
      </c>
      <c r="X51" s="33">
        <v>8.9942718091693408E-3</v>
      </c>
      <c r="Y51" s="32">
        <v>0</v>
      </c>
      <c r="Z51" s="33">
        <v>0</v>
      </c>
      <c r="AA51" s="32">
        <v>-3.3247507693567879E-5</v>
      </c>
      <c r="AB51" s="33">
        <v>-4.862742197309089E-5</v>
      </c>
      <c r="AC51" s="32">
        <v>-6.8627445505201612E-3</v>
      </c>
      <c r="AD51" s="33">
        <v>-1.0037371168619691E-2</v>
      </c>
      <c r="AE51" s="32">
        <v>0</v>
      </c>
      <c r="AF51" s="33">
        <v>0</v>
      </c>
      <c r="AG51" s="32">
        <v>-7.4138461688619262E-4</v>
      </c>
      <c r="AH51" s="33">
        <v>-1.0843406050757842E-3</v>
      </c>
      <c r="AI51" s="32">
        <v>-2.7371272465946672E-3</v>
      </c>
      <c r="AJ51" s="33">
        <v>-4.0032907982463506E-3</v>
      </c>
      <c r="AK51" s="32">
        <v>0</v>
      </c>
      <c r="AL51" s="33">
        <v>0</v>
      </c>
      <c r="AM51" s="32">
        <v>0</v>
      </c>
      <c r="AN51" s="33">
        <v>0</v>
      </c>
      <c r="AO51" s="32">
        <v>0.22656405817478065</v>
      </c>
      <c r="AP51" s="33">
        <v>0.33136998304805743</v>
      </c>
      <c r="AQ51" s="32">
        <v>5.4722671880412868E-2</v>
      </c>
      <c r="AR51" s="33">
        <v>8.0036749868630741E-2</v>
      </c>
      <c r="AS51" s="32">
        <v>8.0740977572368533E-2</v>
      </c>
      <c r="AT51" s="33">
        <v>0.11809082422419959</v>
      </c>
    </row>
    <row r="52" spans="2:46" ht="17.25" customHeight="1" x14ac:dyDescent="0.25">
      <c r="B52" s="10" t="s">
        <v>56</v>
      </c>
      <c r="C52" s="32">
        <v>-0.21559800499165696</v>
      </c>
      <c r="D52" s="33">
        <v>-0.32534289691035712</v>
      </c>
      <c r="E52" s="32">
        <v>0</v>
      </c>
      <c r="F52" s="33">
        <v>0</v>
      </c>
      <c r="G52" s="32">
        <v>3.6746861192485103E-3</v>
      </c>
      <c r="H52" s="33">
        <v>5.5451952225571421E-3</v>
      </c>
      <c r="I52" s="32">
        <v>-2.9981672007592108E-3</v>
      </c>
      <c r="J52" s="33">
        <v>-4.5243108931103393E-3</v>
      </c>
      <c r="K52" s="32">
        <v>0</v>
      </c>
      <c r="L52" s="33">
        <v>0</v>
      </c>
      <c r="M52" s="32">
        <v>-8.8257790428482585E-3</v>
      </c>
      <c r="N52" s="33">
        <v>-1.3318326027191629E-2</v>
      </c>
      <c r="O52" s="32">
        <v>1.6569355505531569E-3</v>
      </c>
      <c r="P52" s="33">
        <v>2.5003580716416174E-3</v>
      </c>
      <c r="Q52" s="32">
        <v>-8.2998288305641266E-4</v>
      </c>
      <c r="R52" s="33">
        <v>-1.2524653721635026E-3</v>
      </c>
      <c r="S52" s="32">
        <v>-2.8802803768449015E-4</v>
      </c>
      <c r="T52" s="33">
        <v>-4.3464166644446856E-4</v>
      </c>
      <c r="U52" s="32">
        <v>0</v>
      </c>
      <c r="V52" s="33">
        <v>0</v>
      </c>
      <c r="W52" s="32">
        <v>5.9836660505269423E-3</v>
      </c>
      <c r="X52" s="33">
        <v>9.0295049209658806E-3</v>
      </c>
      <c r="Y52" s="32">
        <v>0</v>
      </c>
      <c r="Z52" s="33">
        <v>0</v>
      </c>
      <c r="AA52" s="32">
        <v>-3.0949875014202322E-5</v>
      </c>
      <c r="AB52" s="33">
        <v>-4.6704152000476284E-5</v>
      </c>
      <c r="AC52" s="32">
        <v>-6.5401535201193572E-3</v>
      </c>
      <c r="AD52" s="33">
        <v>-9.8692587278645938E-3</v>
      </c>
      <c r="AE52" s="32">
        <v>0</v>
      </c>
      <c r="AF52" s="33">
        <v>0</v>
      </c>
      <c r="AG52" s="32">
        <v>-7.217198011801873E-4</v>
      </c>
      <c r="AH52" s="33">
        <v>-1.0890936160685705E-3</v>
      </c>
      <c r="AI52" s="32">
        <v>-2.6513932515766503E-3</v>
      </c>
      <c r="AJ52" s="33">
        <v>-4.0010201455709105E-3</v>
      </c>
      <c r="AK52" s="32">
        <v>0</v>
      </c>
      <c r="AL52" s="33">
        <v>0</v>
      </c>
      <c r="AM52" s="32">
        <v>0</v>
      </c>
      <c r="AN52" s="33">
        <v>0</v>
      </c>
      <c r="AO52" s="32">
        <v>0.26253821240302228</v>
      </c>
      <c r="AP52" s="33">
        <v>0.39617686896579229</v>
      </c>
      <c r="AQ52" s="32">
        <v>5.7655904976463473E-2</v>
      </c>
      <c r="AR52" s="33">
        <v>8.700423341002983E-2</v>
      </c>
      <c r="AS52" s="32">
        <v>9.3025226495918573E-2</v>
      </c>
      <c r="AT52" s="33">
        <v>0.14037744308021516</v>
      </c>
    </row>
    <row r="53" spans="2:46" ht="17.25" customHeight="1" x14ac:dyDescent="0.25">
      <c r="B53" s="10" t="s">
        <v>57</v>
      </c>
      <c r="C53" s="32">
        <v>-0.34295331141055502</v>
      </c>
      <c r="D53" s="33">
        <v>-0.61626592674666814</v>
      </c>
      <c r="E53" s="32">
        <v>0</v>
      </c>
      <c r="F53" s="33">
        <v>0</v>
      </c>
      <c r="G53" s="32">
        <v>3.0832479368421706E-3</v>
      </c>
      <c r="H53" s="33">
        <v>5.5404061834911644E-3</v>
      </c>
      <c r="I53" s="32">
        <v>-2.505605183540871E-3</v>
      </c>
      <c r="J53" s="33">
        <v>-4.5024178193386888E-3</v>
      </c>
      <c r="K53" s="32">
        <v>0</v>
      </c>
      <c r="L53" s="33">
        <v>0</v>
      </c>
      <c r="M53" s="32">
        <v>-7.4120288274302504E-3</v>
      </c>
      <c r="N53" s="33">
        <v>-1.3318958185947194E-2</v>
      </c>
      <c r="O53" s="32">
        <v>1.3854072710666743E-3</v>
      </c>
      <c r="P53" s="33">
        <v>2.4894913313824318E-3</v>
      </c>
      <c r="Q53" s="32">
        <v>-6.966015722642549E-4</v>
      </c>
      <c r="R53" s="33">
        <v>-1.251750017339015E-3</v>
      </c>
      <c r="S53" s="32">
        <v>-2.4216877462246433E-4</v>
      </c>
      <c r="T53" s="33">
        <v>-4.3516233655238601E-4</v>
      </c>
      <c r="U53" s="32">
        <v>0</v>
      </c>
      <c r="V53" s="33">
        <v>0</v>
      </c>
      <c r="W53" s="32">
        <v>5.044440924677096E-3</v>
      </c>
      <c r="X53" s="33">
        <v>9.064548899029079E-3</v>
      </c>
      <c r="Y53" s="32">
        <v>0</v>
      </c>
      <c r="Z53" s="33">
        <v>0</v>
      </c>
      <c r="AA53" s="32">
        <v>-2.6054265735764304E-5</v>
      </c>
      <c r="AB53" s="33">
        <v>-4.6817906942830945E-5</v>
      </c>
      <c r="AC53" s="32">
        <v>-5.4075968689777931E-3</v>
      </c>
      <c r="AD53" s="33">
        <v>-9.7171177097734596E-3</v>
      </c>
      <c r="AE53" s="32">
        <v>0</v>
      </c>
      <c r="AF53" s="33">
        <v>0</v>
      </c>
      <c r="AG53" s="32">
        <v>-6.052332020959339E-4</v>
      </c>
      <c r="AH53" s="33">
        <v>-1.0875666972085529E-3</v>
      </c>
      <c r="AI53" s="32">
        <v>-2.2259482976386691E-3</v>
      </c>
      <c r="AJ53" s="33">
        <v>-3.9998916613237512E-3</v>
      </c>
      <c r="AK53" s="32">
        <v>0</v>
      </c>
      <c r="AL53" s="33">
        <v>0</v>
      </c>
      <c r="AM53" s="32">
        <v>0</v>
      </c>
      <c r="AN53" s="33">
        <v>0</v>
      </c>
      <c r="AO53" s="32">
        <v>0.35597680896039452</v>
      </c>
      <c r="AP53" s="33">
        <v>0.63966834777600412</v>
      </c>
      <c r="AQ53" s="32">
        <v>5.6021982245300611E-2</v>
      </c>
      <c r="AR53" s="33">
        <v>0.10066804331058288</v>
      </c>
      <c r="AS53" s="32">
        <v>5.9437338935420081E-2</v>
      </c>
      <c r="AT53" s="33">
        <v>0.10680522841939566</v>
      </c>
    </row>
    <row r="54" spans="2:46" ht="17.25" customHeight="1" x14ac:dyDescent="0.25">
      <c r="B54" s="10" t="s">
        <v>58</v>
      </c>
      <c r="C54" s="32">
        <v>0</v>
      </c>
      <c r="D54" s="33">
        <v>0</v>
      </c>
      <c r="E54" s="32">
        <v>0</v>
      </c>
      <c r="F54" s="33">
        <v>0</v>
      </c>
      <c r="G54" s="32">
        <v>0</v>
      </c>
      <c r="H54" s="33">
        <v>0</v>
      </c>
      <c r="I54" s="32">
        <v>0</v>
      </c>
      <c r="J54" s="33">
        <v>0</v>
      </c>
      <c r="K54" s="32">
        <v>0</v>
      </c>
      <c r="L54" s="33">
        <v>0</v>
      </c>
      <c r="M54" s="32">
        <v>0</v>
      </c>
      <c r="N54" s="33">
        <v>0</v>
      </c>
      <c r="O54" s="32">
        <v>0</v>
      </c>
      <c r="P54" s="33">
        <v>0</v>
      </c>
      <c r="Q54" s="32">
        <v>0</v>
      </c>
      <c r="R54" s="33">
        <v>0</v>
      </c>
      <c r="S54" s="32">
        <v>0</v>
      </c>
      <c r="T54" s="33">
        <v>0</v>
      </c>
      <c r="U54" s="32">
        <v>0</v>
      </c>
      <c r="V54" s="33">
        <v>0</v>
      </c>
      <c r="W54" s="32">
        <v>0</v>
      </c>
      <c r="X54" s="33">
        <v>0</v>
      </c>
      <c r="Y54" s="32">
        <v>0</v>
      </c>
      <c r="Z54" s="33">
        <v>0</v>
      </c>
      <c r="AA54" s="32">
        <v>0</v>
      </c>
      <c r="AB54" s="33">
        <v>0</v>
      </c>
      <c r="AC54" s="32">
        <v>0</v>
      </c>
      <c r="AD54" s="33">
        <v>0</v>
      </c>
      <c r="AE54" s="32">
        <v>0</v>
      </c>
      <c r="AF54" s="33">
        <v>0</v>
      </c>
      <c r="AG54" s="32">
        <v>0</v>
      </c>
      <c r="AH54" s="33">
        <v>0</v>
      </c>
      <c r="AI54" s="32">
        <v>0</v>
      </c>
      <c r="AJ54" s="33">
        <v>0</v>
      </c>
      <c r="AK54" s="32">
        <v>0</v>
      </c>
      <c r="AL54" s="33">
        <v>0</v>
      </c>
      <c r="AM54" s="32">
        <v>0</v>
      </c>
      <c r="AN54" s="33">
        <v>0</v>
      </c>
      <c r="AO54" s="32">
        <v>0</v>
      </c>
      <c r="AP54" s="33">
        <v>0</v>
      </c>
      <c r="AQ54" s="32">
        <v>0</v>
      </c>
      <c r="AR54" s="33">
        <v>0</v>
      </c>
      <c r="AS54" s="32">
        <v>0</v>
      </c>
      <c r="AT54" s="33">
        <v>0</v>
      </c>
    </row>
    <row r="55" spans="2:46" ht="17.25" customHeight="1" x14ac:dyDescent="0.25">
      <c r="B55" s="10" t="s">
        <v>59</v>
      </c>
      <c r="C55" s="32">
        <v>-1.1238096504345351E-2</v>
      </c>
      <c r="D55" s="33">
        <v>-2.0534060045866998E-2</v>
      </c>
      <c r="E55" s="32">
        <v>0</v>
      </c>
      <c r="F55" s="33">
        <v>0</v>
      </c>
      <c r="G55" s="32">
        <v>1.2602873671422581E-3</v>
      </c>
      <c r="H55" s="33">
        <v>2.302775782530464E-3</v>
      </c>
      <c r="I55" s="32">
        <v>-6.0339292345502789E-3</v>
      </c>
      <c r="J55" s="33">
        <v>-1.102509354380965E-2</v>
      </c>
      <c r="K55" s="32">
        <v>0</v>
      </c>
      <c r="L55" s="33">
        <v>0</v>
      </c>
      <c r="M55" s="32">
        <v>-7.6675038984881198E-3</v>
      </c>
      <c r="N55" s="33">
        <v>-1.4009933567717292E-2</v>
      </c>
      <c r="O55" s="32">
        <v>3.3270916653695588E-3</v>
      </c>
      <c r="P55" s="33">
        <v>6.0792056740557321E-3</v>
      </c>
      <c r="Q55" s="32">
        <v>-1.3498939282388656E-4</v>
      </c>
      <c r="R55" s="33">
        <v>-2.466503376910012E-4</v>
      </c>
      <c r="S55" s="32">
        <v>-1.8843185349511765E-4</v>
      </c>
      <c r="T55" s="33">
        <v>-3.4429949882763822E-4</v>
      </c>
      <c r="U55" s="32">
        <v>0</v>
      </c>
      <c r="V55" s="33">
        <v>0</v>
      </c>
      <c r="W55" s="32">
        <v>-8.092410714773228E-4</v>
      </c>
      <c r="X55" s="33">
        <v>-1.4786316122905596E-3</v>
      </c>
      <c r="Y55" s="32">
        <v>0</v>
      </c>
      <c r="Z55" s="33">
        <v>0</v>
      </c>
      <c r="AA55" s="32">
        <v>-1.4132389012109364E-4</v>
      </c>
      <c r="AB55" s="33">
        <v>-2.5822462412028457E-4</v>
      </c>
      <c r="AC55" s="32">
        <v>7.7364118963039498E-3</v>
      </c>
      <c r="AD55" s="33">
        <v>1.4135841097007829E-2</v>
      </c>
      <c r="AE55" s="32">
        <v>0</v>
      </c>
      <c r="AF55" s="33">
        <v>0</v>
      </c>
      <c r="AG55" s="32">
        <v>-2.14945518326147E-5</v>
      </c>
      <c r="AH55" s="33">
        <v>-3.9274481921314219E-5</v>
      </c>
      <c r="AI55" s="32">
        <v>9.7052386845313671E-4</v>
      </c>
      <c r="AJ55" s="33">
        <v>1.7733248137759006E-3</v>
      </c>
      <c r="AK55" s="32">
        <v>0</v>
      </c>
      <c r="AL55" s="33">
        <v>0</v>
      </c>
      <c r="AM55" s="32">
        <v>0</v>
      </c>
      <c r="AN55" s="33">
        <v>0</v>
      </c>
      <c r="AO55" s="32">
        <v>4.6985618031469244E-2</v>
      </c>
      <c r="AP55" s="33">
        <v>8.5851327364674823E-2</v>
      </c>
      <c r="AQ55" s="32">
        <v>6.7993826854066908E-2</v>
      </c>
      <c r="AR55" s="33">
        <v>0.1242371715556847</v>
      </c>
      <c r="AS55" s="32">
        <v>0.10203874928567128</v>
      </c>
      <c r="AT55" s="33">
        <v>0.18644347857548471</v>
      </c>
    </row>
    <row r="56" spans="2:46" ht="17.25" customHeight="1" x14ac:dyDescent="0.25">
      <c r="B56" s="10" t="s">
        <v>60</v>
      </c>
      <c r="C56" s="32">
        <v>-2.6735188780583594E-2</v>
      </c>
      <c r="D56" s="33">
        <v>-4.6879519178425921E-2</v>
      </c>
      <c r="E56" s="32">
        <v>0</v>
      </c>
      <c r="F56" s="33">
        <v>0</v>
      </c>
      <c r="G56" s="32">
        <v>1.2478400027198626E-3</v>
      </c>
      <c r="H56" s="33">
        <v>2.1880578371527015E-3</v>
      </c>
      <c r="I56" s="32">
        <v>-5.9215905713766032E-3</v>
      </c>
      <c r="J56" s="33">
        <v>-1.0383368564774953E-2</v>
      </c>
      <c r="K56" s="32">
        <v>0</v>
      </c>
      <c r="L56" s="33">
        <v>0</v>
      </c>
      <c r="M56" s="32">
        <v>-7.9652278690205067E-3</v>
      </c>
      <c r="N56" s="33">
        <v>-1.3966838076620025E-2</v>
      </c>
      <c r="O56" s="32">
        <v>3.2317349673548837E-3</v>
      </c>
      <c r="P56" s="33">
        <v>5.6667705855786288E-3</v>
      </c>
      <c r="Q56" s="32">
        <v>-1.4344738899111503E-4</v>
      </c>
      <c r="R56" s="33">
        <v>-2.5153159300628225E-4</v>
      </c>
      <c r="S56" s="32">
        <v>-1.6992728403372737E-4</v>
      </c>
      <c r="T56" s="33">
        <v>-2.9796346067256785E-4</v>
      </c>
      <c r="U56" s="32">
        <v>0</v>
      </c>
      <c r="V56" s="33">
        <v>0</v>
      </c>
      <c r="W56" s="32">
        <v>-2.1610808996800485E-4</v>
      </c>
      <c r="X56" s="33">
        <v>-3.7894040814201446E-4</v>
      </c>
      <c r="Y56" s="32">
        <v>0</v>
      </c>
      <c r="Z56" s="33">
        <v>0</v>
      </c>
      <c r="AA56" s="32">
        <v>-1.4138987755444449E-4</v>
      </c>
      <c r="AB56" s="33">
        <v>-2.4792379552085464E-4</v>
      </c>
      <c r="AC56" s="32">
        <v>1.0992377260269425E-2</v>
      </c>
      <c r="AD56" s="33">
        <v>1.9274872708717972E-2</v>
      </c>
      <c r="AE56" s="32">
        <v>0</v>
      </c>
      <c r="AF56" s="33">
        <v>0</v>
      </c>
      <c r="AG56" s="32">
        <v>-2.2975036611978805E-5</v>
      </c>
      <c r="AH56" s="33">
        <v>-4.0286181568260915E-5</v>
      </c>
      <c r="AI56" s="32">
        <v>1.0137412533432512E-3</v>
      </c>
      <c r="AJ56" s="33">
        <v>1.7775712346037587E-3</v>
      </c>
      <c r="AK56" s="32">
        <v>0</v>
      </c>
      <c r="AL56" s="33">
        <v>0</v>
      </c>
      <c r="AM56" s="32">
        <v>0</v>
      </c>
      <c r="AN56" s="33">
        <v>0</v>
      </c>
      <c r="AO56" s="32">
        <v>4.0852899064141607E-2</v>
      </c>
      <c r="AP56" s="33">
        <v>7.1634589188411146E-2</v>
      </c>
      <c r="AQ56" s="32">
        <v>7.0882130404087404E-2</v>
      </c>
      <c r="AR56" s="33">
        <v>0.12429013383662246</v>
      </c>
      <c r="AS56" s="32">
        <v>8.6904868053776466E-2</v>
      </c>
      <c r="AT56" s="33">
        <v>0.15238562413235579</v>
      </c>
    </row>
    <row r="57" spans="2:46" ht="17.25" customHeight="1" x14ac:dyDescent="0.25">
      <c r="B57" s="10" t="s">
        <v>61</v>
      </c>
      <c r="C57" s="32">
        <v>0.10606276949863634</v>
      </c>
      <c r="D57" s="33">
        <v>0.16196382471981874</v>
      </c>
      <c r="E57" s="32">
        <v>0</v>
      </c>
      <c r="F57" s="33">
        <v>0</v>
      </c>
      <c r="G57" s="32">
        <v>1.4178074908068883E-3</v>
      </c>
      <c r="H57" s="33">
        <v>2.1650719193264667E-3</v>
      </c>
      <c r="I57" s="32">
        <v>-6.7250067119775936E-3</v>
      </c>
      <c r="J57" s="33">
        <v>-1.0269464143611184E-2</v>
      </c>
      <c r="K57" s="32">
        <v>0</v>
      </c>
      <c r="L57" s="33">
        <v>0</v>
      </c>
      <c r="M57" s="32">
        <v>-9.1416640567004992E-3</v>
      </c>
      <c r="N57" s="33">
        <v>-1.3959836066188558E-2</v>
      </c>
      <c r="O57" s="32">
        <v>3.6639632121462234E-3</v>
      </c>
      <c r="P57" s="33">
        <v>5.5950782567444346E-3</v>
      </c>
      <c r="Q57" s="32">
        <v>-1.6506002712053658E-4</v>
      </c>
      <c r="R57" s="33">
        <v>-2.5205596108013317E-4</v>
      </c>
      <c r="S57" s="32">
        <v>-1.9060438539338087E-4</v>
      </c>
      <c r="T57" s="33">
        <v>-2.9106363536057778E-4</v>
      </c>
      <c r="U57" s="32">
        <v>0</v>
      </c>
      <c r="V57" s="33">
        <v>0</v>
      </c>
      <c r="W57" s="32">
        <v>-1.2059510439879628E-4</v>
      </c>
      <c r="X57" s="33">
        <v>-1.8415551888040227E-4</v>
      </c>
      <c r="Y57" s="32">
        <v>0</v>
      </c>
      <c r="Z57" s="33">
        <v>0</v>
      </c>
      <c r="AA57" s="32">
        <v>-1.6082245017583208E-4</v>
      </c>
      <c r="AB57" s="33">
        <v>-2.4558494233573036E-4</v>
      </c>
      <c r="AC57" s="32">
        <v>1.321269732225798E-2</v>
      </c>
      <c r="AD57" s="33">
        <v>2.0176533229275373E-2</v>
      </c>
      <c r="AE57" s="32">
        <v>0</v>
      </c>
      <c r="AF57" s="33">
        <v>0</v>
      </c>
      <c r="AG57" s="32">
        <v>-2.6596718857505031E-5</v>
      </c>
      <c r="AH57" s="33">
        <v>-4.0614688184392733E-5</v>
      </c>
      <c r="AI57" s="32">
        <v>1.1646873084295156E-3</v>
      </c>
      <c r="AJ57" s="33">
        <v>1.7785431397612239E-3</v>
      </c>
      <c r="AK57" s="32">
        <v>0</v>
      </c>
      <c r="AL57" s="33">
        <v>0</v>
      </c>
      <c r="AM57" s="32">
        <v>0</v>
      </c>
      <c r="AN57" s="33">
        <v>0</v>
      </c>
      <c r="AO57" s="32">
        <v>3.346028716359653E-2</v>
      </c>
      <c r="AP57" s="33">
        <v>5.1095743688922113E-2</v>
      </c>
      <c r="AQ57" s="32">
        <v>8.1400171274666616E-2</v>
      </c>
      <c r="AR57" s="33">
        <v>0.12430264771336974</v>
      </c>
      <c r="AS57" s="32">
        <v>0.22385203381591595</v>
      </c>
      <c r="AT57" s="33">
        <v>0.34183466771157711</v>
      </c>
    </row>
    <row r="58" spans="2:46" ht="17.25" customHeight="1" x14ac:dyDescent="0.25">
      <c r="B58" s="10" t="s">
        <v>62</v>
      </c>
      <c r="C58" s="32">
        <v>4.9433831887250928E-3</v>
      </c>
      <c r="D58" s="33">
        <v>8.2344174878872245E-3</v>
      </c>
      <c r="E58" s="32">
        <v>0</v>
      </c>
      <c r="F58" s="33">
        <v>0</v>
      </c>
      <c r="G58" s="32">
        <v>1.2892797846286901E-3</v>
      </c>
      <c r="H58" s="33">
        <v>2.1476117873160394E-3</v>
      </c>
      <c r="I58" s="32">
        <v>-6.1069686528578962E-3</v>
      </c>
      <c r="J58" s="33">
        <v>-1.0172654547146553E-2</v>
      </c>
      <c r="K58" s="32">
        <v>0</v>
      </c>
      <c r="L58" s="33">
        <v>0</v>
      </c>
      <c r="M58" s="32">
        <v>-8.3764246573236594E-3</v>
      </c>
      <c r="N58" s="33">
        <v>-1.395299030056063E-2</v>
      </c>
      <c r="O58" s="32">
        <v>3.3215051436466057E-3</v>
      </c>
      <c r="P58" s="33">
        <v>5.5327816996530998E-3</v>
      </c>
      <c r="Q58" s="32">
        <v>-1.5199857956200383E-4</v>
      </c>
      <c r="R58" s="33">
        <v>-2.531909248981723E-4</v>
      </c>
      <c r="S58" s="32">
        <v>-1.7084992359866959E-4</v>
      </c>
      <c r="T58" s="33">
        <v>-2.8459246329393117E-4</v>
      </c>
      <c r="U58" s="32">
        <v>0</v>
      </c>
      <c r="V58" s="33">
        <v>0</v>
      </c>
      <c r="W58" s="32">
        <v>-1.1202951534600332E-5</v>
      </c>
      <c r="X58" s="33">
        <v>-1.866126426186554E-5</v>
      </c>
      <c r="Y58" s="32">
        <v>0</v>
      </c>
      <c r="Z58" s="33">
        <v>0</v>
      </c>
      <c r="AA58" s="32">
        <v>-1.4628326791797912E-4</v>
      </c>
      <c r="AB58" s="33">
        <v>-2.4367067118657992E-4</v>
      </c>
      <c r="AC58" s="32">
        <v>1.2576290843696174E-2</v>
      </c>
      <c r="AD58" s="33">
        <v>2.0948897809962341E-2</v>
      </c>
      <c r="AE58" s="32">
        <v>0</v>
      </c>
      <c r="AF58" s="33">
        <v>0</v>
      </c>
      <c r="AG58" s="32">
        <v>-2.3822098957826041E-5</v>
      </c>
      <c r="AH58" s="33">
        <v>-3.9681550219272665E-5</v>
      </c>
      <c r="AI58" s="32">
        <v>1.0669590527958954E-3</v>
      </c>
      <c r="AJ58" s="33">
        <v>1.7772820652950383E-3</v>
      </c>
      <c r="AK58" s="32">
        <v>0</v>
      </c>
      <c r="AL58" s="33">
        <v>0</v>
      </c>
      <c r="AM58" s="32">
        <v>0</v>
      </c>
      <c r="AN58" s="33">
        <v>0</v>
      </c>
      <c r="AO58" s="32">
        <v>3.6426772383873873E-2</v>
      </c>
      <c r="AP58" s="33">
        <v>6.0677726183394842E-2</v>
      </c>
      <c r="AQ58" s="32">
        <v>7.462707109387845E-2</v>
      </c>
      <c r="AR58" s="33">
        <v>0.12430969557181326</v>
      </c>
      <c r="AS58" s="32">
        <v>0.11926371135949214</v>
      </c>
      <c r="AT58" s="33">
        <v>0.19866297088375484</v>
      </c>
    </row>
    <row r="59" spans="2:46" x14ac:dyDescent="0.25">
      <c r="B59" s="10" t="s">
        <v>39</v>
      </c>
      <c r="C59" s="32">
        <v>1.0676569007266479E-3</v>
      </c>
      <c r="D59" s="33">
        <v>1.9877273131856388E-3</v>
      </c>
      <c r="E59" s="32">
        <v>0</v>
      </c>
      <c r="F59" s="33">
        <v>0</v>
      </c>
      <c r="G59" s="32">
        <v>-4.0639744081954858E-3</v>
      </c>
      <c r="H59" s="33">
        <v>-7.5661693618611636E-3</v>
      </c>
      <c r="I59" s="32">
        <v>-1.2764581974536661E-3</v>
      </c>
      <c r="J59" s="33">
        <v>-2.3764664673562308E-3</v>
      </c>
      <c r="K59" s="32">
        <v>0</v>
      </c>
      <c r="L59" s="33">
        <v>0</v>
      </c>
      <c r="M59" s="32">
        <v>3.3601987437231811E-3</v>
      </c>
      <c r="N59" s="33">
        <v>6.2559037609224433E-3</v>
      </c>
      <c r="O59" s="32">
        <v>-1.0745083147119442E-2</v>
      </c>
      <c r="P59" s="33">
        <v>-2.0004830427680975E-2</v>
      </c>
      <c r="Q59" s="32">
        <v>4.0414426213779102E-4</v>
      </c>
      <c r="R59" s="33">
        <v>7.5242204473346952E-4</v>
      </c>
      <c r="S59" s="32">
        <v>3.0133549803290464E-4</v>
      </c>
      <c r="T59" s="33">
        <v>5.6101618363046946E-4</v>
      </c>
      <c r="U59" s="32">
        <v>0</v>
      </c>
      <c r="V59" s="33">
        <v>0</v>
      </c>
      <c r="W59" s="32">
        <v>1.012716936032056E-3</v>
      </c>
      <c r="X59" s="33">
        <v>1.8854419550948798E-3</v>
      </c>
      <c r="Y59" s="32">
        <v>0</v>
      </c>
      <c r="Z59" s="33">
        <v>0</v>
      </c>
      <c r="AA59" s="32">
        <v>-3.367106597014502E-5</v>
      </c>
      <c r="AB59" s="33">
        <v>-6.2687645672854231E-5</v>
      </c>
      <c r="AC59" s="32">
        <v>9.0619199905449983E-3</v>
      </c>
      <c r="AD59" s="33">
        <v>1.6871174497022245E-2</v>
      </c>
      <c r="AE59" s="32">
        <v>0</v>
      </c>
      <c r="AF59" s="33">
        <v>0</v>
      </c>
      <c r="AG59" s="32">
        <v>6.5820977234989073E-5</v>
      </c>
      <c r="AH59" s="33">
        <v>1.225432572407037E-4</v>
      </c>
      <c r="AI59" s="32">
        <v>1.3191636595901812E-4</v>
      </c>
      <c r="AJ59" s="33">
        <v>2.4559740446061795E-4</v>
      </c>
      <c r="AK59" s="32">
        <v>0</v>
      </c>
      <c r="AL59" s="33">
        <v>0</v>
      </c>
      <c r="AM59" s="32">
        <v>0</v>
      </c>
      <c r="AN59" s="33">
        <v>0</v>
      </c>
      <c r="AO59" s="32">
        <v>3.0109582151516868E-2</v>
      </c>
      <c r="AP59" s="33">
        <v>5.6056996203970755E-2</v>
      </c>
      <c r="AQ59" s="32">
        <v>6.7038203029556487E-2</v>
      </c>
      <c r="AR59" s="33">
        <v>0.12480944683450379</v>
      </c>
      <c r="AS59" s="32">
        <v>9.6434308036726202E-2</v>
      </c>
      <c r="AT59" s="33">
        <v>0.17953811555219379</v>
      </c>
    </row>
    <row r="61" spans="2:46" x14ac:dyDescent="0.25">
      <c r="C61" s="4"/>
      <c r="E61" s="4"/>
      <c r="G61" s="4"/>
      <c r="I61" s="4"/>
      <c r="K61" s="4"/>
      <c r="M61" s="4"/>
      <c r="O61" s="4"/>
      <c r="Q61" s="4"/>
      <c r="S61" s="4"/>
      <c r="U61" s="4"/>
      <c r="W61" s="4"/>
      <c r="Y61" s="4"/>
      <c r="AA61" s="4"/>
      <c r="AC61" s="4"/>
      <c r="AE61" s="4"/>
      <c r="AG61" s="4"/>
      <c r="AI61" s="4"/>
      <c r="AK61" s="4"/>
      <c r="AM61" s="4"/>
      <c r="AQ61" s="4"/>
      <c r="AS61" s="4"/>
    </row>
    <row r="62" spans="2:46" ht="147.75" customHeight="1" x14ac:dyDescent="0.25">
      <c r="B62" s="5" t="s">
        <v>4</v>
      </c>
      <c r="C62" s="55" t="s">
        <v>86</v>
      </c>
      <c r="D62" s="56"/>
      <c r="E62" s="55"/>
      <c r="F62" s="56"/>
      <c r="G62" s="55" t="s">
        <v>68</v>
      </c>
      <c r="H62" s="56"/>
      <c r="I62" s="55" t="s">
        <v>69</v>
      </c>
      <c r="J62" s="56"/>
      <c r="K62" s="55" t="s">
        <v>70</v>
      </c>
      <c r="L62" s="56"/>
      <c r="M62" s="55" t="s">
        <v>78</v>
      </c>
      <c r="N62" s="56"/>
      <c r="O62" s="55" t="s">
        <v>78</v>
      </c>
      <c r="P62" s="56"/>
      <c r="Q62" s="55" t="s">
        <v>77</v>
      </c>
      <c r="R62" s="56"/>
      <c r="S62" s="55" t="s">
        <v>79</v>
      </c>
      <c r="T62" s="56"/>
      <c r="U62" s="55" t="s">
        <v>17</v>
      </c>
      <c r="V62" s="56"/>
      <c r="W62" s="55" t="s">
        <v>75</v>
      </c>
      <c r="X62" s="56"/>
      <c r="Y62" s="57" t="s">
        <v>75</v>
      </c>
      <c r="Z62" s="58"/>
      <c r="AA62" s="55" t="s">
        <v>76</v>
      </c>
      <c r="AB62" s="56"/>
      <c r="AC62" s="55" t="s">
        <v>71</v>
      </c>
      <c r="AD62" s="56"/>
      <c r="AE62" s="57" t="s">
        <v>72</v>
      </c>
      <c r="AF62" s="58"/>
      <c r="AG62" s="55" t="s">
        <v>80</v>
      </c>
      <c r="AH62" s="56"/>
      <c r="AI62" s="55" t="s">
        <v>73</v>
      </c>
      <c r="AJ62" s="56"/>
      <c r="AK62" s="55" t="s">
        <v>41</v>
      </c>
      <c r="AL62" s="56"/>
      <c r="AM62" s="55" t="s">
        <v>85</v>
      </c>
      <c r="AN62" s="56"/>
      <c r="AO62" s="55" t="s">
        <v>85</v>
      </c>
      <c r="AP62" s="56"/>
      <c r="AQ62" s="55" t="s">
        <v>74</v>
      </c>
      <c r="AR62" s="56"/>
      <c r="AS62" s="55"/>
      <c r="AT62" s="56"/>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66">
    <mergeCell ref="AO4:AP4"/>
    <mergeCell ref="AO33:AP33"/>
    <mergeCell ref="AO62:AP62"/>
    <mergeCell ref="AQ4:AR4"/>
    <mergeCell ref="AS4:AT4"/>
    <mergeCell ref="AQ33:AR33"/>
    <mergeCell ref="AS33:AT33"/>
    <mergeCell ref="AQ62:AR62"/>
    <mergeCell ref="AS62:AT62"/>
    <mergeCell ref="AK62:AL62"/>
    <mergeCell ref="S62:T62"/>
    <mergeCell ref="U62:V62"/>
    <mergeCell ref="AI62:AJ62"/>
    <mergeCell ref="AM62:AN62"/>
    <mergeCell ref="AG62:AH62"/>
    <mergeCell ref="Y62:Z62"/>
    <mergeCell ref="AA62:AB62"/>
    <mergeCell ref="AC62:AD62"/>
    <mergeCell ref="AE62:AF62"/>
    <mergeCell ref="W62:X62"/>
    <mergeCell ref="Y4:Z4"/>
    <mergeCell ref="AG4:AH4"/>
    <mergeCell ref="AA33:AB33"/>
    <mergeCell ref="AA4:AB4"/>
    <mergeCell ref="AC4:AD4"/>
    <mergeCell ref="AC33:AD33"/>
    <mergeCell ref="AE4:AF4"/>
    <mergeCell ref="AE33:AF33"/>
    <mergeCell ref="AG33:AH33"/>
    <mergeCell ref="Y33:Z33"/>
    <mergeCell ref="AM33:AN33"/>
    <mergeCell ref="AK33:AL33"/>
    <mergeCell ref="AI33:AJ33"/>
    <mergeCell ref="AM4:AN4"/>
    <mergeCell ref="AK4:AL4"/>
    <mergeCell ref="AI4:AJ4"/>
    <mergeCell ref="W33:X33"/>
    <mergeCell ref="E62:F62"/>
    <mergeCell ref="E33:F33"/>
    <mergeCell ref="E4:F4"/>
    <mergeCell ref="G4:H4"/>
    <mergeCell ref="M4:N4"/>
    <mergeCell ref="I4:J4"/>
    <mergeCell ref="K4:L4"/>
    <mergeCell ref="G62:H62"/>
    <mergeCell ref="G33:H33"/>
    <mergeCell ref="M33:N33"/>
    <mergeCell ref="I62:J62"/>
    <mergeCell ref="K62:L62"/>
    <mergeCell ref="I33:J33"/>
    <mergeCell ref="C4:D4"/>
    <mergeCell ref="C33:D33"/>
    <mergeCell ref="S4:T4"/>
    <mergeCell ref="W4:X4"/>
    <mergeCell ref="C62:D62"/>
    <mergeCell ref="Q4:R4"/>
    <mergeCell ref="O4:P4"/>
    <mergeCell ref="K33:L33"/>
    <mergeCell ref="Q33:R33"/>
    <mergeCell ref="M62:N62"/>
    <mergeCell ref="O62:P62"/>
    <mergeCell ref="Q62:R62"/>
    <mergeCell ref="O33:P33"/>
    <mergeCell ref="U4:V4"/>
    <mergeCell ref="S33:T33"/>
    <mergeCell ref="U33:V33"/>
  </mergeCells>
  <conditionalFormatting sqref="AM36:AM59 AK36:AK59 AI36:AI59 AG36:AG59 AE36:AE59 AC36:AC59 AA36:AA59 Y36:Y59 W36:W59 U36:U59 S36:S59 Q36:Q59 O36:O59 M36:M59 K36:K59 I36:I59 G36:G59 E36:E59">
    <cfRule type="cellIs" dxfId="25" priority="239" operator="between">
      <formula>-0.03</formula>
      <formula>-0.05</formula>
    </cfRule>
    <cfRule type="cellIs" dxfId="24" priority="240" operator="between">
      <formula>0.03</formula>
      <formula>0.05</formula>
    </cfRule>
    <cfRule type="cellIs" dxfId="23" priority="241" operator="lessThan">
      <formula>-0.05</formula>
    </cfRule>
    <cfRule type="cellIs" dxfId="22" priority="242" operator="greaterThan">
      <formula>0.05</formula>
    </cfRule>
  </conditionalFormatting>
  <conditionalFormatting sqref="C36:C59">
    <cfRule type="cellIs" dxfId="21" priority="13" operator="between">
      <formula>-0.03</formula>
      <formula>-0.05</formula>
    </cfRule>
    <cfRule type="cellIs" dxfId="20" priority="14" operator="between">
      <formula>0.03</formula>
      <formula>0.05</formula>
    </cfRule>
    <cfRule type="cellIs" dxfId="19" priority="15" operator="lessThan">
      <formula>-0.05</formula>
    </cfRule>
    <cfRule type="cellIs" dxfId="18" priority="16" operator="greaterThan">
      <formula>0.05</formula>
    </cfRule>
  </conditionalFormatting>
  <conditionalFormatting sqref="AO36:AO59">
    <cfRule type="cellIs" dxfId="17" priority="9" operator="between">
      <formula>-0.03</formula>
      <formula>-0.05</formula>
    </cfRule>
    <cfRule type="cellIs" dxfId="16" priority="10" operator="between">
      <formula>0.03</formula>
      <formula>0.05</formula>
    </cfRule>
    <cfRule type="cellIs" dxfId="15" priority="11" operator="lessThan">
      <formula>-0.05</formula>
    </cfRule>
    <cfRule type="cellIs" dxfId="14" priority="12" operator="greaterThan">
      <formula>0.05</formula>
    </cfRule>
  </conditionalFormatting>
  <conditionalFormatting sqref="AQ36:AQ59">
    <cfRule type="cellIs" dxfId="13" priority="5" operator="between">
      <formula>-0.03</formula>
      <formula>-0.05</formula>
    </cfRule>
    <cfRule type="cellIs" dxfId="12" priority="6" operator="between">
      <formula>0.03</formula>
      <formula>0.05</formula>
    </cfRule>
    <cfRule type="cellIs" dxfId="11" priority="7" operator="lessThan">
      <formula>-0.05</formula>
    </cfRule>
    <cfRule type="cellIs" dxfId="10" priority="8" operator="greaterThan">
      <formula>0.05</formula>
    </cfRule>
  </conditionalFormatting>
  <conditionalFormatting sqref="AS36:AS59">
    <cfRule type="cellIs" dxfId="9" priority="1" operator="between">
      <formula>-0.03</formula>
      <formula>-0.05</formula>
    </cfRule>
    <cfRule type="cellIs" dxfId="8" priority="2" operator="between">
      <formula>0.03</formula>
      <formula>0.05</formula>
    </cfRule>
    <cfRule type="cellIs" dxfId="7" priority="3" operator="lessThan">
      <formula>-0.05</formula>
    </cfRule>
    <cfRule type="cellIs" dxfId="6" priority="4" operator="greaterThan">
      <formula>0.05</formula>
    </cfRule>
  </conditionalFormatting>
  <pageMargins left="0.25" right="0.34" top="0.74803149606299213" bottom="0.74803149606299213" header="0.31496062992125984" footer="0.31496062992125984"/>
  <pageSetup paperSize="8" scale="2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27"/>
  <sheetViews>
    <sheetView showGridLines="0" zoomScale="70" zoomScaleNormal="70" workbookViewId="0">
      <pane xSplit="3" ySplit="3" topLeftCell="D4" activePane="bottomRight" state="frozen"/>
      <selection activeCell="B1" sqref="B1"/>
      <selection pane="topRight" activeCell="B1" sqref="B1"/>
      <selection pane="bottomLeft" activeCell="B1" sqref="B1"/>
      <selection pane="bottomRight" activeCell="B4" sqref="B4"/>
    </sheetView>
  </sheetViews>
  <sheetFormatPr defaultColWidth="40.85546875" defaultRowHeight="12.75" x14ac:dyDescent="0.2"/>
  <cols>
    <col min="1" max="1" width="2.85546875" style="11" customWidth="1"/>
    <col min="2" max="2" width="47" style="12" customWidth="1"/>
    <col min="3" max="16" width="14.28515625" style="12" customWidth="1"/>
    <col min="17" max="17" width="100" style="12" customWidth="1"/>
    <col min="18" max="18" width="2.85546875" style="12" customWidth="1"/>
    <col min="19" max="19" width="14.28515625" style="12" customWidth="1"/>
    <col min="20" max="16384" width="40.85546875" style="12"/>
  </cols>
  <sheetData>
    <row r="1" spans="1:19" ht="15" customHeight="1" x14ac:dyDescent="0.2">
      <c r="C1" s="13">
        <v>2</v>
      </c>
      <c r="D1" s="13">
        <f>C1+1</f>
        <v>3</v>
      </c>
      <c r="E1" s="13">
        <f t="shared" ref="E1:I1" si="0">D1+1</f>
        <v>4</v>
      </c>
      <c r="F1" s="13">
        <f t="shared" si="0"/>
        <v>5</v>
      </c>
      <c r="G1" s="13">
        <f t="shared" si="0"/>
        <v>6</v>
      </c>
      <c r="H1" s="13">
        <f t="shared" si="0"/>
        <v>7</v>
      </c>
      <c r="I1" s="13">
        <f t="shared" si="0"/>
        <v>8</v>
      </c>
      <c r="J1" s="13"/>
      <c r="K1" s="13">
        <f>I1+1</f>
        <v>9</v>
      </c>
      <c r="L1" s="13">
        <v>10</v>
      </c>
      <c r="M1" s="13">
        <v>9</v>
      </c>
      <c r="N1" s="13">
        <v>9</v>
      </c>
      <c r="O1" s="13"/>
      <c r="P1" s="13">
        <v>10</v>
      </c>
      <c r="Q1" s="14"/>
    </row>
    <row r="2" spans="1:19" ht="30" customHeight="1" x14ac:dyDescent="0.2">
      <c r="B2" s="60" t="s">
        <v>83</v>
      </c>
      <c r="C2" s="61"/>
      <c r="D2" s="61"/>
      <c r="E2" s="61"/>
      <c r="F2" s="61"/>
      <c r="G2" s="61"/>
      <c r="H2" s="61"/>
      <c r="I2" s="61"/>
      <c r="J2" s="61"/>
      <c r="K2" s="61"/>
      <c r="L2" s="62"/>
      <c r="M2" s="63" t="s">
        <v>5</v>
      </c>
      <c r="N2" s="64"/>
      <c r="O2" s="65"/>
      <c r="P2" s="65"/>
      <c r="Q2" s="66"/>
    </row>
    <row r="3" spans="1:19" ht="60" customHeight="1" x14ac:dyDescent="0.2">
      <c r="A3" s="15"/>
      <c r="B3" s="16"/>
      <c r="C3" s="16" t="s">
        <v>6</v>
      </c>
      <c r="D3" s="16" t="s">
        <v>7</v>
      </c>
      <c r="E3" s="16" t="s">
        <v>8</v>
      </c>
      <c r="F3" s="16" t="s">
        <v>9</v>
      </c>
      <c r="G3" s="16" t="s">
        <v>10</v>
      </c>
      <c r="H3" s="16" t="s">
        <v>18</v>
      </c>
      <c r="I3" s="16" t="s">
        <v>11</v>
      </c>
      <c r="J3" s="16" t="s">
        <v>19</v>
      </c>
      <c r="K3" s="16" t="s">
        <v>12</v>
      </c>
      <c r="L3" s="16" t="s">
        <v>13</v>
      </c>
      <c r="M3" s="16" t="s">
        <v>81</v>
      </c>
      <c r="N3" s="16" t="s">
        <v>40</v>
      </c>
      <c r="O3" s="16" t="s">
        <v>14</v>
      </c>
      <c r="P3" s="16" t="s">
        <v>82</v>
      </c>
      <c r="Q3" s="16" t="s">
        <v>15</v>
      </c>
      <c r="S3" s="17"/>
    </row>
    <row r="4" spans="1:19" ht="75" customHeight="1" x14ac:dyDescent="0.2">
      <c r="A4" s="15"/>
      <c r="B4" s="18" t="s">
        <v>42</v>
      </c>
      <c r="C4" s="35" t="s">
        <v>89</v>
      </c>
      <c r="D4" s="19" t="s">
        <v>90</v>
      </c>
      <c r="E4" s="36">
        <v>4.1920000000000002</v>
      </c>
      <c r="F4" s="38">
        <v>0.879</v>
      </c>
      <c r="G4" s="36">
        <v>8.5999999999999993E-2</v>
      </c>
      <c r="H4" s="37">
        <v>16.72</v>
      </c>
      <c r="I4" s="37">
        <v>0</v>
      </c>
      <c r="J4" s="37">
        <v>0</v>
      </c>
      <c r="K4" s="38">
        <v>0</v>
      </c>
      <c r="L4" s="35">
        <v>999</v>
      </c>
      <c r="M4" s="20">
        <v>2.9231484444986449</v>
      </c>
      <c r="N4" s="20">
        <v>2.7974012127763586</v>
      </c>
      <c r="O4" s="21">
        <f>IFERROR((M4-N4)/N4,0)</f>
        <v>4.4951446774231206E-2</v>
      </c>
      <c r="P4" s="34">
        <v>90.470026399057275</v>
      </c>
      <c r="Q4" s="22" t="s">
        <v>116</v>
      </c>
      <c r="S4" s="23"/>
    </row>
    <row r="5" spans="1:19" ht="75" customHeight="1" x14ac:dyDescent="0.2">
      <c r="A5" s="15"/>
      <c r="B5" s="24" t="s">
        <v>37</v>
      </c>
      <c r="C5" s="35" t="s">
        <v>91</v>
      </c>
      <c r="D5" s="25">
        <v>2</v>
      </c>
      <c r="E5" s="38">
        <v>4.1920000000000002</v>
      </c>
      <c r="F5" s="38">
        <v>0.879</v>
      </c>
      <c r="G5" s="38">
        <v>8.5999999999999993E-2</v>
      </c>
      <c r="H5" s="39">
        <v>0</v>
      </c>
      <c r="I5" s="39">
        <v>0</v>
      </c>
      <c r="J5" s="37">
        <v>0</v>
      </c>
      <c r="K5" s="38">
        <v>0</v>
      </c>
      <c r="L5" s="35">
        <v>0</v>
      </c>
      <c r="M5" s="20">
        <v>0.37074851945679549</v>
      </c>
      <c r="N5" s="20">
        <v>0.33564058887894893</v>
      </c>
      <c r="O5" s="21">
        <f t="shared" ref="O5:O27" si="1">IFERROR((M5-N5)/N5,0)</f>
        <v>0.10459977649040675</v>
      </c>
      <c r="P5" s="34">
        <v>11.518085639835734</v>
      </c>
      <c r="Q5" s="22" t="s">
        <v>117</v>
      </c>
      <c r="S5" s="23"/>
    </row>
    <row r="6" spans="1:19" ht="75" customHeight="1" x14ac:dyDescent="0.2">
      <c r="A6" s="15"/>
      <c r="B6" s="24" t="s">
        <v>43</v>
      </c>
      <c r="C6" s="35" t="s">
        <v>92</v>
      </c>
      <c r="D6" s="25" t="s">
        <v>93</v>
      </c>
      <c r="E6" s="38">
        <v>4.79</v>
      </c>
      <c r="F6" s="38">
        <v>1.004</v>
      </c>
      <c r="G6" s="38">
        <v>9.9000000000000005E-2</v>
      </c>
      <c r="H6" s="39">
        <v>6.51</v>
      </c>
      <c r="I6" s="39">
        <v>0</v>
      </c>
      <c r="J6" s="37">
        <v>0</v>
      </c>
      <c r="K6" s="38">
        <v>0</v>
      </c>
      <c r="L6" s="35">
        <v>0</v>
      </c>
      <c r="M6" s="20">
        <v>0</v>
      </c>
      <c r="N6" s="20">
        <v>0</v>
      </c>
      <c r="O6" s="21">
        <f t="shared" si="1"/>
        <v>0</v>
      </c>
      <c r="P6" s="34">
        <v>0</v>
      </c>
      <c r="Q6" s="22" t="s">
        <v>118</v>
      </c>
      <c r="S6" s="23"/>
    </row>
    <row r="7" spans="1:19" ht="75" customHeight="1" x14ac:dyDescent="0.2">
      <c r="A7" s="15"/>
      <c r="B7" s="24" t="s">
        <v>44</v>
      </c>
      <c r="C7" s="35" t="s">
        <v>94</v>
      </c>
      <c r="D7" s="25" t="s">
        <v>93</v>
      </c>
      <c r="E7" s="38">
        <v>4.79</v>
      </c>
      <c r="F7" s="38">
        <v>1.004</v>
      </c>
      <c r="G7" s="38">
        <v>9.9000000000000005E-2</v>
      </c>
      <c r="H7" s="39">
        <v>11.47</v>
      </c>
      <c r="I7" s="39">
        <v>0</v>
      </c>
      <c r="J7" s="37">
        <v>0</v>
      </c>
      <c r="K7" s="38">
        <v>0</v>
      </c>
      <c r="L7" s="35">
        <v>0</v>
      </c>
      <c r="M7" s="20">
        <v>3.9356143176421208</v>
      </c>
      <c r="N7" s="20">
        <v>4.1399778166637651</v>
      </c>
      <c r="O7" s="21">
        <f t="shared" si="1"/>
        <v>-4.9363428518641748E-2</v>
      </c>
      <c r="P7" s="34">
        <v>57.067393109737068</v>
      </c>
      <c r="Q7" s="22" t="s">
        <v>119</v>
      </c>
      <c r="S7" s="23"/>
    </row>
    <row r="8" spans="1:19" ht="75" customHeight="1" x14ac:dyDescent="0.2">
      <c r="A8" s="15"/>
      <c r="B8" s="24" t="s">
        <v>45</v>
      </c>
      <c r="C8" s="35" t="s">
        <v>95</v>
      </c>
      <c r="D8" s="25" t="s">
        <v>93</v>
      </c>
      <c r="E8" s="38">
        <v>4.79</v>
      </c>
      <c r="F8" s="38">
        <v>1.004</v>
      </c>
      <c r="G8" s="38">
        <v>9.9000000000000005E-2</v>
      </c>
      <c r="H8" s="39">
        <v>31.41</v>
      </c>
      <c r="I8" s="39">
        <v>0</v>
      </c>
      <c r="J8" s="37">
        <v>0</v>
      </c>
      <c r="K8" s="38">
        <v>0</v>
      </c>
      <c r="L8" s="35">
        <v>0</v>
      </c>
      <c r="M8" s="20">
        <v>2.624298322532626</v>
      </c>
      <c r="N8" s="20">
        <v>2.7049585123697635</v>
      </c>
      <c r="O8" s="21">
        <f t="shared" si="1"/>
        <v>-2.9819381505586433E-2</v>
      </c>
      <c r="P8" s="34">
        <v>190.9161160499801</v>
      </c>
      <c r="Q8" s="22" t="s">
        <v>120</v>
      </c>
      <c r="S8" s="23"/>
    </row>
    <row r="9" spans="1:19" ht="75" customHeight="1" x14ac:dyDescent="0.2">
      <c r="A9" s="15"/>
      <c r="B9" s="24" t="s">
        <v>46</v>
      </c>
      <c r="C9" s="35" t="s">
        <v>96</v>
      </c>
      <c r="D9" s="25" t="s">
        <v>93</v>
      </c>
      <c r="E9" s="38">
        <v>4.79</v>
      </c>
      <c r="F9" s="38">
        <v>1.004</v>
      </c>
      <c r="G9" s="38">
        <v>9.9000000000000005E-2</v>
      </c>
      <c r="H9" s="39">
        <v>68.680000000000007</v>
      </c>
      <c r="I9" s="39">
        <v>0</v>
      </c>
      <c r="J9" s="37">
        <v>0</v>
      </c>
      <c r="K9" s="38">
        <v>0</v>
      </c>
      <c r="L9" s="35">
        <v>0</v>
      </c>
      <c r="M9" s="20">
        <v>2.4285430133610628</v>
      </c>
      <c r="N9" s="20">
        <v>2.4044443658326373</v>
      </c>
      <c r="O9" s="21">
        <f t="shared" si="1"/>
        <v>1.0022543199946469E-2</v>
      </c>
      <c r="P9" s="34">
        <v>441.10418996634701</v>
      </c>
      <c r="Q9" s="22" t="s">
        <v>121</v>
      </c>
      <c r="S9" s="23"/>
    </row>
    <row r="10" spans="1:19" ht="75" customHeight="1" x14ac:dyDescent="0.2">
      <c r="A10" s="15"/>
      <c r="B10" s="24" t="s">
        <v>47</v>
      </c>
      <c r="C10" s="35" t="s">
        <v>97</v>
      </c>
      <c r="D10" s="25" t="s">
        <v>93</v>
      </c>
      <c r="E10" s="38">
        <v>4.79</v>
      </c>
      <c r="F10" s="38">
        <v>1.004</v>
      </c>
      <c r="G10" s="38">
        <v>9.9000000000000005E-2</v>
      </c>
      <c r="H10" s="39">
        <v>202.16</v>
      </c>
      <c r="I10" s="39">
        <v>0</v>
      </c>
      <c r="J10" s="37">
        <v>0</v>
      </c>
      <c r="K10" s="38">
        <v>0</v>
      </c>
      <c r="L10" s="35">
        <v>0</v>
      </c>
      <c r="M10" s="20">
        <v>2.3392268451653973</v>
      </c>
      <c r="N10" s="20">
        <v>2.1876507719232685</v>
      </c>
      <c r="O10" s="21">
        <f t="shared" si="1"/>
        <v>6.9287143627989101E-2</v>
      </c>
      <c r="P10" s="34">
        <v>1337.1758146506211</v>
      </c>
      <c r="Q10" s="22" t="s">
        <v>122</v>
      </c>
      <c r="S10" s="23"/>
    </row>
    <row r="11" spans="1:19" ht="75" customHeight="1" x14ac:dyDescent="0.2">
      <c r="A11" s="15"/>
      <c r="B11" s="24" t="s">
        <v>38</v>
      </c>
      <c r="C11" s="35" t="s">
        <v>98</v>
      </c>
      <c r="D11" s="25">
        <v>4</v>
      </c>
      <c r="E11" s="38">
        <v>4.79</v>
      </c>
      <c r="F11" s="38">
        <v>1.004</v>
      </c>
      <c r="G11" s="38">
        <v>9.9000000000000005E-2</v>
      </c>
      <c r="H11" s="39">
        <v>0</v>
      </c>
      <c r="I11" s="39">
        <v>0</v>
      </c>
      <c r="J11" s="37">
        <v>0</v>
      </c>
      <c r="K11" s="38">
        <v>0</v>
      </c>
      <c r="L11" s="35">
        <v>0</v>
      </c>
      <c r="M11" s="20">
        <v>0.50383613659843129</v>
      </c>
      <c r="N11" s="20">
        <v>0.46931392812904033</v>
      </c>
      <c r="O11" s="21">
        <f t="shared" si="1"/>
        <v>7.3558883298044608E-2</v>
      </c>
      <c r="P11" s="34">
        <v>41.1137720300868</v>
      </c>
      <c r="Q11" s="22" t="s">
        <v>123</v>
      </c>
      <c r="S11" s="23"/>
    </row>
    <row r="12" spans="1:19" ht="75" customHeight="1" x14ac:dyDescent="0.2">
      <c r="A12" s="15"/>
      <c r="B12" s="24" t="s">
        <v>48</v>
      </c>
      <c r="C12" s="35" t="s">
        <v>99</v>
      </c>
      <c r="D12" s="25">
        <v>0</v>
      </c>
      <c r="E12" s="38">
        <v>3.8069999999999999</v>
      </c>
      <c r="F12" s="38">
        <v>0.78800000000000003</v>
      </c>
      <c r="G12" s="38">
        <v>7.8E-2</v>
      </c>
      <c r="H12" s="39">
        <v>14.02</v>
      </c>
      <c r="I12" s="39">
        <v>1.21</v>
      </c>
      <c r="J12" s="37">
        <v>2.59</v>
      </c>
      <c r="K12" s="38">
        <v>0.11700000000000001</v>
      </c>
      <c r="L12" s="35">
        <v>0</v>
      </c>
      <c r="M12" s="20">
        <v>0</v>
      </c>
      <c r="N12" s="20">
        <v>0</v>
      </c>
      <c r="O12" s="21">
        <f t="shared" si="1"/>
        <v>0</v>
      </c>
      <c r="P12" s="34">
        <v>0</v>
      </c>
      <c r="Q12" s="22" t="s">
        <v>118</v>
      </c>
      <c r="S12" s="23"/>
    </row>
    <row r="13" spans="1:19" ht="75" customHeight="1" x14ac:dyDescent="0.2">
      <c r="A13" s="15"/>
      <c r="B13" s="24" t="s">
        <v>49</v>
      </c>
      <c r="C13" s="35" t="s">
        <v>100</v>
      </c>
      <c r="D13" s="25">
        <v>0</v>
      </c>
      <c r="E13" s="38">
        <v>3.8069999999999999</v>
      </c>
      <c r="F13" s="38">
        <v>0.78800000000000003</v>
      </c>
      <c r="G13" s="38">
        <v>7.8E-2</v>
      </c>
      <c r="H13" s="39">
        <v>311.60000000000002</v>
      </c>
      <c r="I13" s="39">
        <v>1.21</v>
      </c>
      <c r="J13" s="37">
        <v>2.59</v>
      </c>
      <c r="K13" s="38">
        <v>0.11700000000000001</v>
      </c>
      <c r="L13" s="35">
        <v>0</v>
      </c>
      <c r="M13" s="20">
        <v>2.344725176130626</v>
      </c>
      <c r="N13" s="20">
        <v>2.1969771773825362</v>
      </c>
      <c r="O13" s="21">
        <f t="shared" si="1"/>
        <v>6.7250584243262745E-2</v>
      </c>
      <c r="P13" s="34">
        <v>2060.2348115074401</v>
      </c>
      <c r="Q13" s="22" t="s">
        <v>124</v>
      </c>
      <c r="S13" s="23"/>
    </row>
    <row r="14" spans="1:19" ht="75" customHeight="1" x14ac:dyDescent="0.2">
      <c r="A14" s="15"/>
      <c r="B14" s="24" t="s">
        <v>50</v>
      </c>
      <c r="C14" s="35" t="s">
        <v>101</v>
      </c>
      <c r="D14" s="25">
        <v>0</v>
      </c>
      <c r="E14" s="38">
        <v>3.8069999999999999</v>
      </c>
      <c r="F14" s="38">
        <v>0.78800000000000003</v>
      </c>
      <c r="G14" s="38">
        <v>7.8E-2</v>
      </c>
      <c r="H14" s="39">
        <v>620.88</v>
      </c>
      <c r="I14" s="39">
        <v>1.21</v>
      </c>
      <c r="J14" s="37">
        <v>2.59</v>
      </c>
      <c r="K14" s="38">
        <v>0.11700000000000001</v>
      </c>
      <c r="L14" s="35">
        <v>0</v>
      </c>
      <c r="M14" s="20">
        <v>2.3779982303197706</v>
      </c>
      <c r="N14" s="20">
        <v>2.1859991415190723</v>
      </c>
      <c r="O14" s="21">
        <f t="shared" si="1"/>
        <v>8.783127365149665E-2</v>
      </c>
      <c r="P14" s="34">
        <v>4247.0691265733249</v>
      </c>
      <c r="Q14" s="22" t="s">
        <v>125</v>
      </c>
      <c r="S14" s="23"/>
    </row>
    <row r="15" spans="1:19" ht="75" customHeight="1" x14ac:dyDescent="0.2">
      <c r="A15" s="15"/>
      <c r="B15" s="24" t="s">
        <v>51</v>
      </c>
      <c r="C15" s="35" t="s">
        <v>102</v>
      </c>
      <c r="D15" s="25">
        <v>0</v>
      </c>
      <c r="E15" s="38">
        <v>3.8069999999999999</v>
      </c>
      <c r="F15" s="38">
        <v>0.78800000000000003</v>
      </c>
      <c r="G15" s="38">
        <v>7.8E-2</v>
      </c>
      <c r="H15" s="39">
        <v>977.66</v>
      </c>
      <c r="I15" s="39">
        <v>1.21</v>
      </c>
      <c r="J15" s="37">
        <v>2.59</v>
      </c>
      <c r="K15" s="38">
        <v>0.11700000000000001</v>
      </c>
      <c r="L15" s="35">
        <v>0</v>
      </c>
      <c r="M15" s="20">
        <v>2.3894781352958949</v>
      </c>
      <c r="N15" s="20">
        <v>2.1786227738044168</v>
      </c>
      <c r="O15" s="21">
        <f t="shared" si="1"/>
        <v>9.67837865401876E-2</v>
      </c>
      <c r="P15" s="34">
        <v>6726.2600619309833</v>
      </c>
      <c r="Q15" s="22" t="s">
        <v>126</v>
      </c>
      <c r="S15" s="23"/>
    </row>
    <row r="16" spans="1:19" ht="75" customHeight="1" x14ac:dyDescent="0.2">
      <c r="A16" s="15"/>
      <c r="B16" s="24" t="s">
        <v>52</v>
      </c>
      <c r="C16" s="35" t="s">
        <v>103</v>
      </c>
      <c r="D16" s="25">
        <v>0</v>
      </c>
      <c r="E16" s="38">
        <v>3.8069999999999999</v>
      </c>
      <c r="F16" s="38">
        <v>0.78800000000000003</v>
      </c>
      <c r="G16" s="38">
        <v>7.8E-2</v>
      </c>
      <c r="H16" s="39">
        <v>1914.89</v>
      </c>
      <c r="I16" s="39">
        <v>1.21</v>
      </c>
      <c r="J16" s="37">
        <v>2.59</v>
      </c>
      <c r="K16" s="38">
        <v>0.11700000000000001</v>
      </c>
      <c r="L16" s="35">
        <v>0</v>
      </c>
      <c r="M16" s="20">
        <v>2.4489820537107176</v>
      </c>
      <c r="N16" s="20">
        <v>2.2871185817143433</v>
      </c>
      <c r="O16" s="21">
        <f t="shared" si="1"/>
        <v>7.0771788262525129E-2</v>
      </c>
      <c r="P16" s="34">
        <v>12960.537838621445</v>
      </c>
      <c r="Q16" s="22" t="s">
        <v>127</v>
      </c>
      <c r="S16" s="23"/>
    </row>
    <row r="17" spans="1:19" ht="75" customHeight="1" x14ac:dyDescent="0.2">
      <c r="A17" s="15"/>
      <c r="B17" s="24" t="s">
        <v>53</v>
      </c>
      <c r="C17" s="35" t="s">
        <v>104</v>
      </c>
      <c r="D17" s="25">
        <v>0</v>
      </c>
      <c r="E17" s="38">
        <v>2.5840000000000001</v>
      </c>
      <c r="F17" s="38">
        <v>0.51800000000000002</v>
      </c>
      <c r="G17" s="38">
        <v>5.0999999999999997E-2</v>
      </c>
      <c r="H17" s="39">
        <v>14.02</v>
      </c>
      <c r="I17" s="39">
        <v>1.43</v>
      </c>
      <c r="J17" s="37">
        <v>2.2400000000000002</v>
      </c>
      <c r="K17" s="38">
        <v>7.0999999999999994E-2</v>
      </c>
      <c r="L17" s="35">
        <v>0</v>
      </c>
      <c r="M17" s="20">
        <v>0</v>
      </c>
      <c r="N17" s="20">
        <v>0</v>
      </c>
      <c r="O17" s="21">
        <f t="shared" si="1"/>
        <v>0</v>
      </c>
      <c r="P17" s="34">
        <v>0</v>
      </c>
      <c r="Q17" s="22" t="s">
        <v>118</v>
      </c>
      <c r="S17" s="23"/>
    </row>
    <row r="18" spans="1:19" ht="75" customHeight="1" x14ac:dyDescent="0.2">
      <c r="A18" s="15"/>
      <c r="B18" s="24" t="s">
        <v>54</v>
      </c>
      <c r="C18" s="35" t="s">
        <v>105</v>
      </c>
      <c r="D18" s="25">
        <v>0</v>
      </c>
      <c r="E18" s="38">
        <v>2.5840000000000001</v>
      </c>
      <c r="F18" s="38">
        <v>0.51800000000000002</v>
      </c>
      <c r="G18" s="38">
        <v>5.0999999999999997E-2</v>
      </c>
      <c r="H18" s="39">
        <v>311.60000000000002</v>
      </c>
      <c r="I18" s="39">
        <v>1.43</v>
      </c>
      <c r="J18" s="37">
        <v>2.2400000000000002</v>
      </c>
      <c r="K18" s="38">
        <v>7.0999999999999994E-2</v>
      </c>
      <c r="L18" s="35">
        <v>0</v>
      </c>
      <c r="M18" s="20">
        <v>1.9290646100336408</v>
      </c>
      <c r="N18" s="20">
        <v>1.8177269696291667</v>
      </c>
      <c r="O18" s="21">
        <f t="shared" si="1"/>
        <v>6.1251025189546511E-2</v>
      </c>
      <c r="P18" s="34">
        <v>1964.965597451049</v>
      </c>
      <c r="Q18" s="22" t="s">
        <v>128</v>
      </c>
      <c r="S18" s="23"/>
    </row>
    <row r="19" spans="1:19" ht="75" customHeight="1" x14ac:dyDescent="0.2">
      <c r="A19" s="15"/>
      <c r="B19" s="24" t="s">
        <v>55</v>
      </c>
      <c r="C19" s="35" t="s">
        <v>106</v>
      </c>
      <c r="D19" s="25">
        <v>0</v>
      </c>
      <c r="E19" s="38">
        <v>2.5840000000000001</v>
      </c>
      <c r="F19" s="38">
        <v>0.51800000000000002</v>
      </c>
      <c r="G19" s="38">
        <v>5.0999999999999997E-2</v>
      </c>
      <c r="H19" s="39">
        <v>620.88</v>
      </c>
      <c r="I19" s="39">
        <v>1.43</v>
      </c>
      <c r="J19" s="37">
        <v>2.2400000000000002</v>
      </c>
      <c r="K19" s="38">
        <v>7.0999999999999994E-2</v>
      </c>
      <c r="L19" s="35">
        <v>0</v>
      </c>
      <c r="M19" s="20">
        <v>1.580679311196062</v>
      </c>
      <c r="N19" s="20">
        <v>1.4625884869718624</v>
      </c>
      <c r="O19" s="21">
        <f t="shared" si="1"/>
        <v>8.0740977572368547E-2</v>
      </c>
      <c r="P19" s="34">
        <v>4365.4905807333953</v>
      </c>
      <c r="Q19" s="22" t="s">
        <v>129</v>
      </c>
      <c r="S19" s="23"/>
    </row>
    <row r="20" spans="1:19" ht="75" customHeight="1" x14ac:dyDescent="0.2">
      <c r="A20" s="15"/>
      <c r="B20" s="24" t="s">
        <v>56</v>
      </c>
      <c r="C20" s="35" t="s">
        <v>107</v>
      </c>
      <c r="D20" s="25">
        <v>0</v>
      </c>
      <c r="E20" s="38">
        <v>2.5840000000000001</v>
      </c>
      <c r="F20" s="38">
        <v>0.51800000000000002</v>
      </c>
      <c r="G20" s="38">
        <v>5.0999999999999997E-2</v>
      </c>
      <c r="H20" s="39">
        <v>977.66</v>
      </c>
      <c r="I20" s="39">
        <v>1.43</v>
      </c>
      <c r="J20" s="37">
        <v>2.2400000000000002</v>
      </c>
      <c r="K20" s="38">
        <v>7.0999999999999994E-2</v>
      </c>
      <c r="L20" s="35">
        <v>0</v>
      </c>
      <c r="M20" s="20">
        <v>1.6494029877412011</v>
      </c>
      <c r="N20" s="20">
        <v>1.5090255446609859</v>
      </c>
      <c r="O20" s="21">
        <f t="shared" si="1"/>
        <v>9.3025226495918614E-2</v>
      </c>
      <c r="P20" s="34">
        <v>6658.0125449032876</v>
      </c>
      <c r="Q20" s="22" t="s">
        <v>130</v>
      </c>
      <c r="S20" s="23"/>
    </row>
    <row r="21" spans="1:19" ht="75" customHeight="1" x14ac:dyDescent="0.2">
      <c r="A21" s="15"/>
      <c r="B21" s="24" t="s">
        <v>57</v>
      </c>
      <c r="C21" s="35" t="s">
        <v>108</v>
      </c>
      <c r="D21" s="25">
        <v>0</v>
      </c>
      <c r="E21" s="38">
        <v>2.5840000000000001</v>
      </c>
      <c r="F21" s="38">
        <v>0.51800000000000002</v>
      </c>
      <c r="G21" s="38">
        <v>5.0999999999999997E-2</v>
      </c>
      <c r="H21" s="39">
        <v>1914.89</v>
      </c>
      <c r="I21" s="39">
        <v>1.43</v>
      </c>
      <c r="J21" s="37">
        <v>2.2400000000000002</v>
      </c>
      <c r="K21" s="38">
        <v>7.0999999999999994E-2</v>
      </c>
      <c r="L21" s="35">
        <v>0</v>
      </c>
      <c r="M21" s="20">
        <v>1.9037434886507603</v>
      </c>
      <c r="N21" s="20">
        <v>1.7969382602313646</v>
      </c>
      <c r="O21" s="21">
        <f t="shared" si="1"/>
        <v>5.9437338935420053E-2</v>
      </c>
      <c r="P21" s="34">
        <v>13107.945675817291</v>
      </c>
      <c r="Q21" s="22" t="s">
        <v>131</v>
      </c>
      <c r="S21" s="23"/>
    </row>
    <row r="22" spans="1:19" ht="75" customHeight="1" x14ac:dyDescent="0.2">
      <c r="A22" s="15"/>
      <c r="B22" s="24" t="s">
        <v>58</v>
      </c>
      <c r="C22" s="35" t="s">
        <v>109</v>
      </c>
      <c r="D22" s="25">
        <v>0</v>
      </c>
      <c r="E22" s="38">
        <v>1.7629999999999999</v>
      </c>
      <c r="F22" s="38">
        <v>0.33600000000000002</v>
      </c>
      <c r="G22" s="38">
        <v>3.4000000000000002E-2</v>
      </c>
      <c r="H22" s="39">
        <v>170.6</v>
      </c>
      <c r="I22" s="39">
        <v>1.76</v>
      </c>
      <c r="J22" s="37">
        <v>2.83</v>
      </c>
      <c r="K22" s="38">
        <v>4.2999999999999997E-2</v>
      </c>
      <c r="L22" s="35">
        <v>0</v>
      </c>
      <c r="M22" s="20">
        <v>0</v>
      </c>
      <c r="N22" s="20">
        <v>0</v>
      </c>
      <c r="O22" s="21">
        <f t="shared" si="1"/>
        <v>0</v>
      </c>
      <c r="P22" s="34">
        <v>0</v>
      </c>
      <c r="Q22" s="22" t="s">
        <v>118</v>
      </c>
      <c r="S22" s="23"/>
    </row>
    <row r="23" spans="1:19" ht="75" customHeight="1" x14ac:dyDescent="0.2">
      <c r="A23" s="15"/>
      <c r="B23" s="24" t="s">
        <v>59</v>
      </c>
      <c r="C23" s="35" t="s">
        <v>110</v>
      </c>
      <c r="D23" s="25">
        <v>0</v>
      </c>
      <c r="E23" s="38">
        <v>1.7629999999999999</v>
      </c>
      <c r="F23" s="38">
        <v>0.33600000000000002</v>
      </c>
      <c r="G23" s="38">
        <v>3.4000000000000002E-2</v>
      </c>
      <c r="H23" s="39">
        <v>1774.49</v>
      </c>
      <c r="I23" s="39">
        <v>1.76</v>
      </c>
      <c r="J23" s="37">
        <v>2.83</v>
      </c>
      <c r="K23" s="38">
        <v>4.2999999999999997E-2</v>
      </c>
      <c r="L23" s="35">
        <v>0</v>
      </c>
      <c r="M23" s="20">
        <v>2.0136265818641284</v>
      </c>
      <c r="N23" s="20">
        <v>1.8271831032886436</v>
      </c>
      <c r="O23" s="21">
        <f t="shared" si="1"/>
        <v>0.10203874928567128</v>
      </c>
      <c r="P23" s="34">
        <v>9478.4423309740596</v>
      </c>
      <c r="Q23" s="22" t="s">
        <v>132</v>
      </c>
      <c r="S23" s="23"/>
    </row>
    <row r="24" spans="1:19" ht="75" customHeight="1" x14ac:dyDescent="0.2">
      <c r="A24" s="15"/>
      <c r="B24" s="24" t="s">
        <v>60</v>
      </c>
      <c r="C24" s="35" t="s">
        <v>111</v>
      </c>
      <c r="D24" s="25">
        <v>0</v>
      </c>
      <c r="E24" s="38">
        <v>1.7629999999999999</v>
      </c>
      <c r="F24" s="38">
        <v>0.33600000000000002</v>
      </c>
      <c r="G24" s="38">
        <v>3.4000000000000002E-2</v>
      </c>
      <c r="H24" s="39">
        <v>5480.11</v>
      </c>
      <c r="I24" s="39">
        <v>1.76</v>
      </c>
      <c r="J24" s="37">
        <v>2.83</v>
      </c>
      <c r="K24" s="38">
        <v>4.2999999999999997E-2</v>
      </c>
      <c r="L24" s="35">
        <v>0</v>
      </c>
      <c r="M24" s="20">
        <v>1.9058618970387258</v>
      </c>
      <c r="N24" s="20">
        <v>1.75347627290637</v>
      </c>
      <c r="O24" s="21">
        <f t="shared" si="1"/>
        <v>8.6904868053776452E-2</v>
      </c>
      <c r="P24" s="34">
        <v>29698.27685716757</v>
      </c>
      <c r="Q24" s="22" t="s">
        <v>133</v>
      </c>
      <c r="S24" s="23"/>
    </row>
    <row r="25" spans="1:19" ht="75" customHeight="1" x14ac:dyDescent="0.2">
      <c r="A25" s="15"/>
      <c r="B25" s="24" t="s">
        <v>61</v>
      </c>
      <c r="C25" s="35" t="s">
        <v>112</v>
      </c>
      <c r="D25" s="25">
        <v>0</v>
      </c>
      <c r="E25" s="38">
        <v>1.7629999999999999</v>
      </c>
      <c r="F25" s="38">
        <v>0.33600000000000002</v>
      </c>
      <c r="G25" s="38">
        <v>3.4000000000000002E-2</v>
      </c>
      <c r="H25" s="39">
        <v>11432.39</v>
      </c>
      <c r="I25" s="39">
        <v>1.76</v>
      </c>
      <c r="J25" s="37">
        <v>2.83</v>
      </c>
      <c r="K25" s="38">
        <v>4.2999999999999997E-2</v>
      </c>
      <c r="L25" s="35">
        <v>0</v>
      </c>
      <c r="M25" s="20">
        <v>1.8688910088332478</v>
      </c>
      <c r="N25" s="20">
        <v>1.5270563411216707</v>
      </c>
      <c r="O25" s="21">
        <f t="shared" si="1"/>
        <v>0.22385203381591595</v>
      </c>
      <c r="P25" s="34">
        <v>61769.869773925988</v>
      </c>
      <c r="Q25" s="22" t="s">
        <v>134</v>
      </c>
      <c r="S25" s="23"/>
    </row>
    <row r="26" spans="1:19" ht="75" customHeight="1" x14ac:dyDescent="0.2">
      <c r="A26" s="15"/>
      <c r="B26" s="24" t="s">
        <v>62</v>
      </c>
      <c r="C26" s="35" t="s">
        <v>113</v>
      </c>
      <c r="D26" s="25">
        <v>0</v>
      </c>
      <c r="E26" s="38">
        <v>1.7629999999999999</v>
      </c>
      <c r="F26" s="38">
        <v>0.33600000000000002</v>
      </c>
      <c r="G26" s="38">
        <v>3.4000000000000002E-2</v>
      </c>
      <c r="H26" s="39">
        <v>27247.72</v>
      </c>
      <c r="I26" s="39">
        <v>1.76</v>
      </c>
      <c r="J26" s="37">
        <v>2.83</v>
      </c>
      <c r="K26" s="38">
        <v>4.2999999999999997E-2</v>
      </c>
      <c r="L26" s="35">
        <v>0</v>
      </c>
      <c r="M26" s="20">
        <v>1.8644083063188772</v>
      </c>
      <c r="N26" s="20">
        <v>1.6657453354351224</v>
      </c>
      <c r="O26" s="21">
        <f t="shared" si="1"/>
        <v>0.11926371135949214</v>
      </c>
      <c r="P26" s="34">
        <v>148159.2936625302</v>
      </c>
      <c r="Q26" s="22" t="s">
        <v>135</v>
      </c>
      <c r="S26" s="23"/>
    </row>
    <row r="27" spans="1:19" ht="75" customHeight="1" x14ac:dyDescent="0.2">
      <c r="A27" s="15"/>
      <c r="B27" s="24" t="s">
        <v>39</v>
      </c>
      <c r="C27" s="35" t="s">
        <v>114</v>
      </c>
      <c r="D27" s="25" t="s">
        <v>115</v>
      </c>
      <c r="E27" s="38">
        <v>11.12</v>
      </c>
      <c r="F27" s="38">
        <v>1.923</v>
      </c>
      <c r="G27" s="38">
        <v>1.3160000000000001</v>
      </c>
      <c r="H27" s="39">
        <v>0</v>
      </c>
      <c r="I27" s="39">
        <v>0</v>
      </c>
      <c r="J27" s="37">
        <v>0</v>
      </c>
      <c r="K27" s="38">
        <v>0</v>
      </c>
      <c r="L27" s="35">
        <v>0</v>
      </c>
      <c r="M27" s="20">
        <v>2.0413041115690698</v>
      </c>
      <c r="N27" s="20">
        <v>1.861765996016876</v>
      </c>
      <c r="O27" s="21">
        <f t="shared" si="1"/>
        <v>9.6434308036726202E-2</v>
      </c>
      <c r="P27" s="34">
        <v>6149.6099206536728</v>
      </c>
      <c r="Q27" s="22" t="s">
        <v>136</v>
      </c>
      <c r="S27" s="23"/>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2">
    <mergeCell ref="B2:L2"/>
    <mergeCell ref="M2:Q2"/>
  </mergeCells>
  <conditionalFormatting sqref="E4:K27">
    <cfRule type="cellIs" dxfId="5" priority="21" stopIfTrue="1" operator="equal">
      <formula>0</formula>
    </cfRule>
    <cfRule type="cellIs" dxfId="4" priority="22" stopIfTrue="1" operator="equal">
      <formula>""</formula>
    </cfRule>
  </conditionalFormatting>
  <conditionalFormatting sqref="S4:S27">
    <cfRule type="cellIs" dxfId="3" priority="13" operator="equal">
      <formula>"O"</formula>
    </cfRule>
    <cfRule type="cellIs" dxfId="2" priority="14" operator="equal">
      <formula>"P"</formula>
    </cfRule>
  </conditionalFormatting>
  <conditionalFormatting sqref="L5:L27">
    <cfRule type="cellIs" dxfId="1" priority="1" stopIfTrue="1" operator="equal">
      <formula>0</formula>
    </cfRule>
    <cfRule type="cellIs" dxfId="0" priority="2" stopIfTrue="1" operator="equal">
      <formula>""</formula>
    </cfRule>
  </conditionalFormatting>
  <pageMargins left="0.31496062992125984" right="0.31496062992125984" top="0.74803149606299213" bottom="0.74803149606299213" header="0.31496062992125984" footer="0.31496062992125984"/>
  <pageSetup paperSize="9" scale="26"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Detailed Breakdown</vt:lpstr>
      <vt:lpstr>Summary</vt:lpstr>
      <vt:lpstr>'Detailed Breakdown'!Print_Area</vt:lpstr>
      <vt:lpstr>Summary!Print_Area</vt:lpstr>
      <vt:lpstr>Summary!Print_Titles</vt:lpstr>
    </vt:vector>
  </TitlesOfParts>
  <Company>IBERDROLA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Howe, Pamela</cp:lastModifiedBy>
  <cp:lastPrinted>2014-12-18T13:58:49Z</cp:lastPrinted>
  <dcterms:created xsi:type="dcterms:W3CDTF">2012-04-17T13:56:47Z</dcterms:created>
  <dcterms:modified xsi:type="dcterms:W3CDTF">2020-12-18T16:08:32Z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LPManualFileClassification">
    <vt:lpwstr>{0F742C78-7CA1-4A83-96D0-F7EDA8C31D24}</vt:lpwstr>
  </property>
  <property fmtid="{D5CDD505-2E9C-101B-9397-08002B2CF9AE}" pid="4" name="DLPManualFileClassificationLastModifiedBy">
    <vt:lpwstr>AD03\kara.burke</vt:lpwstr>
  </property>
  <property fmtid="{D5CDD505-2E9C-101B-9397-08002B2CF9AE}" pid="5" name="DLPManualFileClassificationLastModificationDate">
    <vt:lpwstr>1544183474</vt:lpwstr>
  </property>
  <property fmtid="{D5CDD505-2E9C-101B-9397-08002B2CF9AE}" pid="6" name="DLPManualFileClassificationVersion">
    <vt:lpwstr>11.0.400.15</vt:lpwstr>
  </property>
</Properties>
</file>