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520" windowWidth="19230" windowHeight="5580" activeTab="2"/>
  </bookViews>
  <sheets>
    <sheet name="Overview" sheetId="1" r:id="rId1"/>
    <sheet name="Detailed Breakdown" sheetId="2" r:id="rId2"/>
    <sheet name="Summary" sheetId="3" r:id="rId3"/>
  </sheets>
  <definedNames>
    <definedName name="_xlnm.Print_Area" localSheetId="1">'Detailed Breakdown'!$B$2:$BH$53</definedName>
    <definedName name="_xlnm.Print_Titles" localSheetId="1">'Detailed Breakdown'!$B:$B,'Detailed Breakdown'!$4:$5</definedName>
    <definedName name="Z_7054AD83_FA57_4245_B815_A602C0B540A7_.wvu.PrintArea" localSheetId="1" hidden="1">'Detailed Breakdown'!$B$2:$BH$53</definedName>
  </definedNames>
  <calcPr calcId="145621"/>
  <customWorkbookViews>
    <customWorkbookView name="Enzor, Andrew - Personal View" guid="{7054AD83-FA57-4245-B815-A602C0B540A7}" mergeInterval="0" personalView="1" maximized="1" windowWidth="1362" windowHeight="469" activeSheetId="3"/>
  </customWorkbookViews>
</workbook>
</file>

<file path=xl/calcChain.xml><?xml version="1.0" encoding="utf-8"?>
<calcChain xmlns="http://schemas.openxmlformats.org/spreadsheetml/2006/main">
  <c r="C28" i="2" l="1"/>
  <c r="E28" i="2"/>
  <c r="G28" i="2"/>
  <c r="I28" i="2"/>
  <c r="K28" i="2"/>
  <c r="M28" i="2"/>
  <c r="O28" i="2"/>
  <c r="Q28" i="2"/>
  <c r="S28" i="2"/>
  <c r="U28" i="2"/>
  <c r="W28" i="2"/>
  <c r="Y28" i="2"/>
  <c r="AA28" i="2"/>
  <c r="AC28" i="2"/>
  <c r="AG28" i="2"/>
  <c r="AI28" i="2"/>
  <c r="AK28" i="2"/>
  <c r="AM28" i="2"/>
  <c r="AO28" i="2"/>
  <c r="AQ28" i="2"/>
  <c r="AS28" i="2"/>
  <c r="AU28" i="2"/>
  <c r="AW28" i="2"/>
  <c r="BA28" i="2"/>
  <c r="BC28" i="2"/>
  <c r="BE28" i="2"/>
  <c r="BG28" i="2"/>
  <c r="O36" i="3" l="1"/>
  <c r="O32" i="3"/>
  <c r="O33" i="3"/>
  <c r="O34" i="3"/>
  <c r="O35" i="3"/>
  <c r="O31" i="3"/>
  <c r="D1" i="3" l="1"/>
  <c r="E1" i="3" l="1"/>
  <c r="F1" i="3" s="1"/>
  <c r="G1" i="3" l="1"/>
  <c r="H1" i="3" l="1"/>
  <c r="I1" i="3" l="1"/>
  <c r="K1" i="3" l="1"/>
  <c r="O23" i="3" l="1"/>
  <c r="O24" i="3"/>
  <c r="O29" i="3"/>
  <c r="O26" i="3"/>
  <c r="O27" i="3"/>
  <c r="O30" i="3"/>
  <c r="O25" i="3"/>
  <c r="O28" i="3"/>
  <c r="O6" i="3" l="1"/>
  <c r="O17" i="3"/>
  <c r="O21" i="3"/>
  <c r="O19" i="3"/>
  <c r="O15" i="3"/>
  <c r="O16" i="3"/>
  <c r="O22" i="3"/>
  <c r="O20" i="3"/>
  <c r="O18" i="3"/>
  <c r="O9" i="3"/>
  <c r="O5" i="3"/>
  <c r="O8" i="3"/>
  <c r="O14" i="3"/>
  <c r="O7" i="3"/>
  <c r="O4" i="3"/>
  <c r="O12" i="3" l="1"/>
  <c r="O10" i="3"/>
  <c r="O13" i="3"/>
  <c r="O11" i="3"/>
</calcChain>
</file>

<file path=xl/sharedStrings.xml><?xml version="1.0" encoding="utf-8"?>
<sst xmlns="http://schemas.openxmlformats.org/spreadsheetml/2006/main" count="310" uniqueCount="142">
  <si>
    <t>Cumulative Gradient</t>
  </si>
  <si>
    <t>% Change</t>
  </si>
  <si>
    <t>Absolute change (average p/kWh)</t>
  </si>
  <si>
    <t>Domestic Unrestricted</t>
  </si>
  <si>
    <t>Domestic Two Rate</t>
  </si>
  <si>
    <t>Domestic Off Peak (related MPAN)</t>
  </si>
  <si>
    <t>Small Non Domestic Unrestricted</t>
  </si>
  <si>
    <t>Small Non Domestic Two Rate</t>
  </si>
  <si>
    <t>Small Non Domestic Off Peak (related MPAN)</t>
  </si>
  <si>
    <t>LV Medium Non-Domestic</t>
  </si>
  <si>
    <t>LV Sub Medium Non-Domestic</t>
  </si>
  <si>
    <t>HV Medium Non-Domestic</t>
  </si>
  <si>
    <t>LV HH Metered</t>
  </si>
  <si>
    <t>LV Sub HH Metered</t>
  </si>
  <si>
    <t>HV HH Metered</t>
  </si>
  <si>
    <t>LV UMS (Pseudo HH Metered)</t>
  </si>
  <si>
    <t>Step Gradient</t>
  </si>
  <si>
    <t>Comment</t>
  </si>
  <si>
    <t>Table 1037 - LDNO discounts</t>
  </si>
  <si>
    <t>Table 1068 - annual hours in time bands</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</si>
  <si>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</si>
  <si>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</si>
  <si>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</si>
  <si>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</si>
  <si>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</si>
  <si>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</si>
  <si>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</si>
  <si>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</si>
  <si>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</si>
  <si>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</si>
  <si>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</si>
  <si>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LV Sub Generation NHH</t>
  </si>
  <si>
    <t>LV Generation Intermittent</t>
  </si>
  <si>
    <t>LV Generation Non-Intermittent</t>
  </si>
  <si>
    <t>LV Sub Generation Intermittent</t>
  </si>
  <si>
    <t>LV Sub Generation Non-Intermittent</t>
  </si>
  <si>
    <t>HV Generation Intermittent</t>
  </si>
  <si>
    <t>HV Generation Non-Intermittent</t>
  </si>
  <si>
    <t>Information on the Tariff Movement Explanation (TME) Template</t>
  </si>
  <si>
    <t>Table 1022 - LV service model asset cost (£)</t>
  </si>
  <si>
    <t>Table 1023 - HV service model asset cost (£)</t>
  </si>
  <si>
    <t>Table 1025 - Matrix of applicability of LV service models to tariffs with fixed charges</t>
  </si>
  <si>
    <t>Table 1026 - Matrix of applicability of LV service models to unmetered tariffs</t>
  </si>
  <si>
    <t>Table 1028 - Matrix of applicability of HV service models to tariffs with fixed charges</t>
  </si>
  <si>
    <t>NHH UMS Cat A</t>
  </si>
  <si>
    <t>NHH UMS Cat B</t>
  </si>
  <si>
    <t>NHH UMS Cat C</t>
  </si>
  <si>
    <t>NHH UMS Cat D</t>
  </si>
  <si>
    <t>NHH UMS category A</t>
  </si>
  <si>
    <t>NHH UMS category B</t>
  </si>
  <si>
    <t>NHH UMS category C</t>
  </si>
  <si>
    <t>NHH UMS category D</t>
  </si>
  <si>
    <t>LV Network Domestic</t>
  </si>
  <si>
    <t>LV Network Non-Domestic Non-CT</t>
  </si>
  <si>
    <t>LV Generation NHH or Aggregate HH</t>
  </si>
  <si>
    <t>No change - input remains 500 representing the 500MW Model.</t>
  </si>
  <si>
    <t>No change - input remains zero as there are no 132kV/HV assets in the 500MW Model.</t>
  </si>
  <si>
    <t>No change - the same service models are still applicable to the same tariffs.</t>
  </si>
  <si>
    <t>No change - this input remains the subject of industry discussions, with input values being held at current values pending the outcome of these.</t>
  </si>
  <si>
    <t>Updated from 2017/18 values to the latest available information.</t>
  </si>
  <si>
    <t>Losses updated using the latest available information from our 2016 losses submission.</t>
  </si>
  <si>
    <t>Load factor updated based on the latest available three years of consumption data (2013/14, 2014/15 and 2015/16).</t>
  </si>
  <si>
    <t>Coincidence factor updated based on the latest available three years of consumption data (2013/14, 2014/15 and 2015/16).</t>
  </si>
  <si>
    <t>Input values have been updated based on 2013/14, 2014/15 and 2015/16 consumption data.</t>
  </si>
  <si>
    <t>Updated values based on 2013/14, 2014/15 and 2015/16 network data.</t>
  </si>
  <si>
    <t>Updated values based on 2015/16 network data.</t>
  </si>
  <si>
    <t>Updated forecast of 2018/19 units.</t>
  </si>
  <si>
    <t>Updated forecast of 2018/19 allowances.</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</si>
  <si>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</si>
  <si>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</si>
  <si>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</si>
  <si>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</si>
  <si>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</si>
  <si>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</si>
  <si>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Changes due to inclusion of Profile Class 5-8 Units</t>
  </si>
  <si>
    <t>Changes due to DCPs 161, 222, 234 and 273</t>
  </si>
  <si>
    <t>Changes due to DCP 228</t>
  </si>
  <si>
    <t>Rate of return amended from 4.17% (2017/18) to 4.08% (2018/19)</t>
  </si>
  <si>
    <t>LDNO discounts vary slightly from those used for 2017/18 charges, due to changes to the HV and LV split values.</t>
  </si>
  <si>
    <t>Updated forecast of 2018/19 exit charges.</t>
  </si>
  <si>
    <t>Updated view of 2018/19 Direct and Indirect Costs based on the latest RRP submission, and updated forecast of 2018/19 Network Rates.</t>
  </si>
  <si>
    <t>Updated from 2017/18 values to new values based on 2013/14, 2014/15 and 2015/16 network data.</t>
  </si>
  <si>
    <t>Inclusion of nominal volume forecast for profile class 5-8 customer groups. These tariffs should not be required in 2018/19, with all customers expected to have migrated by 01/04/2017.</t>
  </si>
  <si>
    <t>Effect of DCP228 only.</t>
  </si>
  <si>
    <t>Updated for number of hours in black, yellow and green timebands for 2018/19.</t>
  </si>
  <si>
    <t>Updated for number of hours in red, amber and green timebands for 2018/19.</t>
  </si>
  <si>
    <t>Fixed charge
p/MPAN/ day</t>
  </si>
  <si>
    <t>Typical Annual Bill (£)</t>
  </si>
  <si>
    <t>Excess
capacity charge
p/kVA/day</t>
  </si>
  <si>
    <t>2018/19 Average p/kWh</t>
  </si>
  <si>
    <t>2017/18 Average p/kWh</t>
  </si>
  <si>
    <t>Northern Powergrid (Northeast) Ltd - April 2018 - LV/HV Final charges</t>
  </si>
  <si>
    <t>Table 1010 - Financial and general assumptions</t>
  </si>
  <si>
    <t>Table 1017 - Diversity allowance between top and bottom of network level</t>
  </si>
  <si>
    <t>Table 1018 - Proportion of relevant load going through 132kV/HV direct transformation</t>
  </si>
  <si>
    <t>Table 1019 - Network model GSP peak demand (MW)</t>
  </si>
  <si>
    <t>Table 1020 - Gross asset cost by network level (£)</t>
  </si>
  <si>
    <t>Table 1032 - Loss adjustment factors to transmission</t>
  </si>
  <si>
    <t>Table 1037 - Embedded network (LDNO) discounts</t>
  </si>
  <si>
    <t>Table 1041L - Load profile data for demand users (Load Factor)</t>
  </si>
  <si>
    <t>Table 1041C - Load profile data for demand users (Coincidence Factor)</t>
  </si>
  <si>
    <t>Table 1055 - Transmission exit charges (£/year)</t>
  </si>
  <si>
    <t>Table 1059 - Other expenditure</t>
  </si>
  <si>
    <t>Table 1060 - Customer contributions under current connection charging policy</t>
  </si>
  <si>
    <t>Table 1061 - Average split of rate 1 units by distribution time band</t>
  </si>
  <si>
    <t>Table 1062 - Average split of rate 2 units by distribution time band</t>
  </si>
  <si>
    <t>Table 1064 - Average split of rate 1 units by special distribution time band</t>
  </si>
  <si>
    <t>Table 1066 - Typical annual hours by special distribution time band</t>
  </si>
  <si>
    <t>Table 1068 - Typical annual hours by distribution time band</t>
  </si>
  <si>
    <t>Table 1069 - Peaking probabilities by network level</t>
  </si>
  <si>
    <t>Table 1092 - Average kVAr by kVA, by network level</t>
  </si>
  <si>
    <t>Table 1053 - Volume forecasts for the charging year</t>
  </si>
  <si>
    <t>Table 1001 - CDCM Target Revenue Calculations</t>
  </si>
  <si>
    <t>The 'Summary' worksheet shows the tariffs for each customer group, the average p/kWh for both 2017/18 and 2018/19 and the variance between the two, and a forecast of the total annual charge for 2018/19, along with commentary detailing the main drivers for change.</t>
  </si>
  <si>
    <t>Note that the high percentage increases shown for the 'Domestic Off Peak (related MPAN)' and 'Small Non Domestic Off Peak (related MPAN)' tariffs as a result of DCP228 will not correlate with a percentage increase in a customer's annual Use of System invoice. This is because these unit rates are supplementary to either an unrestricted or a two-rate charge.</t>
  </si>
  <si>
    <t/>
  </si>
  <si>
    <t>998, 999</t>
  </si>
  <si>
    <t>5-8</t>
  </si>
  <si>
    <t>554 &amp; 555</t>
  </si>
  <si>
    <t>8&amp;0</t>
  </si>
  <si>
    <t>The Domestic Unrestricted customer group is seeing a decrease of 3.4%. This is primarily as a result of a decrease of 8.0% driven by DCP228, offset by an increase of 2.9% driven by increased allowed revenue.</t>
  </si>
  <si>
    <t>The Domestic Two Rate customer group is seeing an increase of 15.8%. This is primarily as a result of an increase of 11.8% driven by DCP228, and an increase of 4.8% driven by increased allowed revenue.</t>
  </si>
  <si>
    <t>The Domestic Off Peak (related MPAN) customer group is seeing an increase of 285.6%. This is primarily as a result of an increase of 298.2% driven by DCP228, and an increase of 29.8% driven by increased allowed revenue, offset by a decrease of 24.2% driven by updated direct and indirect costs. This customer group is affected more than most by DCP228 as they have a small pre-scaled unit rate which under the fixed adder approach to scaling means that scaling now forms the majority of their tariff.</t>
  </si>
  <si>
    <t>The Small Non Domestic Unrestricted customer group is seeing a decrease of 8.4%. This is primarily as a result of a decrease of 6.5% driven by DCP228, and a decrease of 6.0% driven by the volumes forecast, offset by an increase of 3.3% driven by increased allowed revenue.</t>
  </si>
  <si>
    <t>The Small Non Domestic Two Rate customer group is seeing a decrease of 1.8%. This is primarily as a result of a decrease of 8.2% driven by the volumes forecast, offset by an increase of 4.3% driven by increased allowed revenue, and an increase of 2.9% driven by DCP228.</t>
  </si>
  <si>
    <t>The Small Non Domestic Off Peak (related MPAN) customer group is seeing an increase of 205.9%. This is primarily as a result of an increase of 220.9% driven by DCP228, and an increase of 23.7% driven by increased allowed revenue. This customer group is affected more than most by DCP228 as they have a small pre-scaled unit rate which under the fixed adder approach to scaling means that scaling now forms the majority of their tariff.</t>
  </si>
  <si>
    <t>The LV Medium Non-Domestic customer group is seeing a decrease of 5.6%. This is primarily as a result of a decrease of 9.6% driven by the inclusion of a nominal profile class 5-8 unit forecast where 2017/18 charges included no units for these customer groups on the assumption that all customers would be migrated which we now understand may not be the case, offset by an increase of 3.7% driven by increased allowed revenue.</t>
  </si>
  <si>
    <t>The LV Sub Medium Non-Domestic customer group is seeing an increase of 58.3%. This is primarily as a result of an increase of 61.5% driven by the inclusion of a nominal profile class 5-8 unit forecast where 2017/18 charges included no units for these customer groups on the assumption that all customers would be migrated which we now understand may not be the case, and an increase of 6.2% driven by increased allowed revenue, offset by a decrease of 8.6% driven by DCP228.</t>
  </si>
  <si>
    <t>The HV Medium Non-Domestic customer group is seeing an increase of 46.2%. This is primarily as a result of an increase of 48.3% driven by the inclusion of a nominal profile class 5-8 unit forecast where 2017/18 charges included no units for these customer groups on the assumption that all customers would be migrated which we now understand may not be the case, and an increase of 6.6% driven by increased allowed revenue.</t>
  </si>
  <si>
    <t>There are currently no customers on this tariff.</t>
  </si>
  <si>
    <t>The LV Network Non-Domestic Non-CT customer group is seeing a decrease of 20.2%. This is primarily as a result of a decrease of 16.8% driven by the volumes forecast, and a decrease of 6.6% driven by DCP228, offset by an increase of 2.8% driven by increased allowed revenue.</t>
  </si>
  <si>
    <t>The LV HH Metered customer group is seeing an increase of 12.8%. This is primarily as a result of an increase of 5.4% driven by DCP228, and an increase of 4.4% driven by increased allowed revenue.</t>
  </si>
  <si>
    <t>The LV Sub HH Metered customer group is seeing an increase of 15.3%. This is primarily as a result of an increase of 12.2% driven by DCP228, and an increase of 5.2% driven by increased allowed revenue, offset by a decrease of 2.4% driven by the load factor, and a decrease of 2.3% driven by updated direct and indirect costs.</t>
  </si>
  <si>
    <t>The HV HH Metered customer group is seeing an increase of 20.9%. This is primarily as a result of an increase of 20.6% driven by DCP228, and an increase of 6.3% driven by increased allowed revenue, offset by a decrease of 3.2% driven by updated direct and indirect costs.</t>
  </si>
  <si>
    <t>The NHH UMS category A customer group is seeing an increase of 19.7%. This is primarily as a result of an increase of 14.6% driven by DCP228, and an increase of 5.5% driven by increased allowed revenue, offset by a decrease of 2.0% driven by updated direct and indirect costs.</t>
  </si>
  <si>
    <t>The NHH UMS category B customer group is seeing a decrease of 6.6%. This is primarily as a result of a decrease of 14.0% driven by DCP228, offset by an increase of 3.7% driven by increased allowed revenue, and an increase of 2.3% driven by the peaking probabilities.</t>
  </si>
  <si>
    <t>The NHH UMS category C customer group is seeing a decrease of 24.5%. This is primarily as a result of a decrease of 33.0% driven by DCP228, offset by an increase of 2.5% driven by the peaking probabilities.</t>
  </si>
  <si>
    <t>The NHH UMS category D customer group is seeing an increase of 62.7%. This is primarily as a result of an increase of 61.3% driven by DCP228, and an increase of 8.3% driven by increased allowed revenue. This customer group is affected more than most by DCP228 as they have a small pre-scaled unit rate which under the fixed adder approach to scaling means that scaling now forms the majority of their tariff.</t>
  </si>
  <si>
    <t>The LV UMS (Pseudo HH Metered) customer group is seeing a decrease of 4.4%. This is primarily as a result of a decrease of 13.1% driven by DCP228, offset by an increase of 3.8% driven by increased allowed revenue, an increase of 2.7% driven by the volumes forecast, and an increase of 2.3% driven by the peaking probabilities.</t>
  </si>
  <si>
    <t>This workbook is intended to give further detail on the information published in the CDCM model, and to give an appreciation of which areas are the main drivers for year on year changes in tariffs.</t>
  </si>
  <si>
    <t>The 'Detailed Breakdown' worksheet initially shows the impact of methodology changes which have been implemented since setting 2017/18 charges, and then shows the impact of updating each CDCM input table in turn, with the top tables (rows 7 to 25) showing the cumulative impact of all updates to that point, and the bottom tables (rows 31 to 49) the isolated impact of that step alone. The commentary (row 52) gives more detail on the update which has been carried out.</t>
  </si>
  <si>
    <t>Effect of DCP161 only. DCPs 234 and 273 have no tariff impact, whilst we have no customers eligible for DCP222 tariffs.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</si>
</sst>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0.000%"/>
    <numFmt numFmtId="167" formatCode="#,##0.00;[Red]\(#,##0.00\)"/>
    <numFmt numFmtId="168" formatCode="0.000;[Red]\-0.000;;"/>
    <numFmt numFmtId="169" formatCode="[Blue]\+0.0%;[Red]\-0.0%;;"/>
    <numFmt numFmtId="170" formatCode="#,##0.000;[Red]\(#,##0.000\);;"/>
    <numFmt numFmtId="171" formatCode=";;;"/>
  </numFmts>
  <fonts count="15"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1"/>
      <name val="Calibri"/>
      <family val="2"/>
      <scheme val="minor"/>
    </font>
    <font>
      <b/>
      <sz val="11"/>
      <color theme="0"/>
      <name val="Calibri"/>
      <family val="2"/>
      <scheme val="minor"/>
    </font>
    <font>
      <sz val="11"/>
      <color theme="0"/>
      <name val="Calibri"/>
      <family val="2"/>
      <scheme val="minor"/>
    </font>
    <font>
      <b/>
      <sz val="11"/>
      <color indexed="56"/>
      <name val="Calibri"/>
      <family val="2"/>
      <scheme val="minor"/>
    </font>
    <font>
      <b/>
      <sz val="11"/>
      <name val="Calibri"/>
      <family val="2"/>
      <scheme val="minor"/>
    </font>
    <font>
      <b/>
      <sz val="11"/>
      <color indexed="9"/>
      <name val="Calibri"/>
      <family val="2"/>
      <scheme val="minor"/>
    </font>
  </fonts>
  <fills count="16">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10"/>
        <bgColor indexed="55"/>
      </patternFill>
    </fill>
    <fill>
      <patternFill patternType="solid">
        <fgColor indexed="43"/>
        <bgColor indexed="64"/>
      </patternFill>
    </fill>
    <fill>
      <patternFill patternType="solid">
        <fgColor theme="0" tint="-0.249977111117893"/>
        <bgColor indexed="64"/>
      </patternFill>
    </fill>
    <fill>
      <patternFill patternType="solid">
        <fgColor rgb="FFB10024"/>
        <bgColor indexed="64"/>
      </patternFill>
    </fill>
    <fill>
      <patternFill patternType="solid">
        <fgColor theme="0" tint="-4.9989318521683403E-2"/>
        <bgColor indexed="64"/>
      </patternFill>
    </fill>
  </fills>
  <borders count="3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74">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5" fillId="3" borderId="12" xfId="1" applyFont="1" applyFill="1" applyBorder="1" applyAlignment="1">
      <alignment horizontal="center" vertical="center"/>
    </xf>
    <xf numFmtId="0" fontId="6" fillId="3" borderId="12" xfId="2" applyFont="1" applyFill="1" applyBorder="1" applyAlignment="1">
      <alignment horizontal="center" vertical="center"/>
    </xf>
    <xf numFmtId="0" fontId="4" fillId="2" borderId="11" xfId="2" applyFont="1" applyFill="1" applyBorder="1" applyAlignment="1">
      <alignment vertical="center"/>
    </xf>
    <xf numFmtId="164" fontId="3" fillId="4" borderId="13" xfId="2" applyNumberFormat="1" applyFont="1" applyFill="1" applyBorder="1" applyAlignment="1">
      <alignment horizontal="center" vertical="center"/>
    </xf>
    <xf numFmtId="165" fontId="3" fillId="4" borderId="14" xfId="2" applyNumberFormat="1" applyFont="1" applyFill="1" applyBorder="1"/>
    <xf numFmtId="165" fontId="3" fillId="4" borderId="15" xfId="2" applyNumberFormat="1" applyFont="1" applyFill="1" applyBorder="1"/>
    <xf numFmtId="0" fontId="4" fillId="2" borderId="9" xfId="2" applyFont="1" applyFill="1" applyBorder="1" applyAlignment="1">
      <alignment vertical="center"/>
    </xf>
    <xf numFmtId="164" fontId="3" fillId="4" borderId="16" xfId="2" applyNumberFormat="1" applyFont="1" applyFill="1" applyBorder="1" applyAlignment="1">
      <alignment horizontal="center" vertical="center"/>
    </xf>
    <xf numFmtId="165" fontId="3" fillId="4" borderId="17" xfId="2" applyNumberFormat="1" applyFont="1" applyFill="1" applyBorder="1"/>
    <xf numFmtId="165" fontId="3" fillId="4" borderId="8" xfId="2" applyNumberFormat="1" applyFont="1" applyFill="1" applyBorder="1"/>
    <xf numFmtId="0" fontId="4" fillId="2" borderId="10" xfId="2" applyFont="1" applyFill="1" applyBorder="1" applyAlignment="1">
      <alignment vertical="center"/>
    </xf>
    <xf numFmtId="164" fontId="3" fillId="4" borderId="18" xfId="2" applyNumberFormat="1" applyFont="1" applyFill="1" applyBorder="1" applyAlignment="1">
      <alignment horizontal="center" vertical="center"/>
    </xf>
    <xf numFmtId="165" fontId="3" fillId="4" borderId="19" xfId="2" applyNumberFormat="1" applyFont="1" applyFill="1" applyBorder="1"/>
    <xf numFmtId="165" fontId="3" fillId="4" borderId="20" xfId="2" applyNumberFormat="1" applyFont="1" applyFill="1" applyBorder="1"/>
    <xf numFmtId="164" fontId="3" fillId="7" borderId="13" xfId="2" applyNumberFormat="1" applyFont="1" applyFill="1" applyBorder="1" applyAlignment="1">
      <alignment horizontal="center" vertical="center"/>
    </xf>
    <xf numFmtId="165" fontId="3" fillId="6" borderId="14" xfId="2" applyNumberFormat="1" applyFont="1" applyFill="1" applyBorder="1" applyAlignment="1">
      <alignment horizontal="center" vertical="center"/>
    </xf>
    <xf numFmtId="164" fontId="3" fillId="7" borderId="16" xfId="2" applyNumberFormat="1" applyFont="1" applyFill="1" applyBorder="1" applyAlignment="1">
      <alignment horizontal="center" vertical="center"/>
    </xf>
    <xf numFmtId="165" fontId="3" fillId="6" borderId="17" xfId="2" applyNumberFormat="1" applyFont="1" applyFill="1" applyBorder="1" applyAlignment="1">
      <alignment horizontal="center" vertical="center"/>
    </xf>
    <xf numFmtId="164" fontId="3" fillId="7" borderId="18" xfId="2" applyNumberFormat="1" applyFont="1" applyFill="1" applyBorder="1" applyAlignment="1">
      <alignment horizontal="center" vertical="center"/>
    </xf>
    <xf numFmtId="165" fontId="3" fillId="6" borderId="19" xfId="2" applyNumberFormat="1" applyFont="1" applyFill="1" applyBorder="1" applyAlignment="1">
      <alignment horizontal="center" vertical="center"/>
    </xf>
    <xf numFmtId="0" fontId="9" fillId="4" borderId="21" xfId="2" quotePrefix="1" applyNumberFormat="1" applyFont="1" applyFill="1" applyBorder="1" applyAlignment="1" applyProtection="1">
      <alignment horizontal="center" vertical="center" wrapText="1"/>
    </xf>
    <xf numFmtId="49" fontId="9" fillId="5" borderId="21" xfId="2" applyNumberFormat="1" applyFont="1" applyFill="1" applyBorder="1" applyAlignment="1" applyProtection="1">
      <alignment horizontal="center" vertical="center" wrapText="1"/>
    </xf>
    <xf numFmtId="170" fontId="9" fillId="4" borderId="5" xfId="2" applyNumberFormat="1" applyFont="1" applyFill="1" applyBorder="1" applyAlignment="1" applyProtection="1">
      <alignment horizontal="center" vertical="center" wrapText="1"/>
    </xf>
    <xf numFmtId="169" fontId="9" fillId="4" borderId="5" xfId="3" applyNumberFormat="1" applyFont="1" applyFill="1" applyBorder="1" applyAlignment="1" applyProtection="1">
      <alignment horizontal="center" vertical="center" wrapText="1"/>
    </xf>
    <xf numFmtId="167" fontId="9" fillId="4" borderId="5" xfId="2" applyNumberFormat="1" applyFont="1" applyFill="1" applyBorder="1" applyAlignment="1" applyProtection="1">
      <alignment horizontal="center" vertical="center" wrapText="1"/>
    </xf>
    <xf numFmtId="0" fontId="9" fillId="4" borderId="5" xfId="2" applyFont="1" applyFill="1" applyBorder="1" applyAlignment="1" applyProtection="1">
      <alignment horizontal="left" vertical="center" wrapText="1"/>
    </xf>
    <xf numFmtId="0" fontId="9" fillId="4" borderId="5" xfId="2" applyNumberFormat="1" applyFont="1" applyFill="1" applyBorder="1" applyAlignment="1" applyProtection="1">
      <alignment horizontal="center" vertical="center" wrapText="1"/>
    </xf>
    <xf numFmtId="0" fontId="9" fillId="5" borderId="5" xfId="2" applyNumberFormat="1" applyFont="1" applyFill="1" applyBorder="1" applyAlignment="1" applyProtection="1">
      <alignment horizontal="center" vertical="center" wrapText="1"/>
    </xf>
    <xf numFmtId="0" fontId="9" fillId="13" borderId="5" xfId="2" applyFont="1" applyFill="1" applyBorder="1" applyAlignment="1" applyProtection="1">
      <alignment horizontal="center" vertical="center" wrapText="1"/>
    </xf>
    <xf numFmtId="0" fontId="10" fillId="14" borderId="23" xfId="0" applyFont="1" applyFill="1" applyBorder="1" applyAlignment="1">
      <alignment horizontal="center"/>
    </xf>
    <xf numFmtId="0" fontId="10" fillId="14" borderId="24" xfId="0" applyFont="1" applyFill="1" applyBorder="1" applyAlignment="1">
      <alignment horizontal="center"/>
    </xf>
    <xf numFmtId="0" fontId="10" fillId="14" borderId="25" xfId="0" applyFont="1" applyFill="1" applyBorder="1" applyAlignment="1">
      <alignment horizontal="center"/>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1" fillId="0" borderId="0" xfId="0" applyFont="1"/>
    <xf numFmtId="0" fontId="1" fillId="15" borderId="26" xfId="0" applyFont="1" applyFill="1" applyBorder="1" applyAlignment="1">
      <alignment horizontal="left" vertical="center" wrapText="1"/>
    </xf>
    <xf numFmtId="0" fontId="1" fillId="15" borderId="27" xfId="0" applyFont="1" applyFill="1" applyBorder="1" applyAlignment="1">
      <alignment horizontal="left" vertical="center" wrapText="1"/>
    </xf>
    <xf numFmtId="0" fontId="1" fillId="15" borderId="28" xfId="0" applyFont="1" applyFill="1" applyBorder="1" applyAlignment="1">
      <alignment horizontal="left" vertical="center" wrapText="1"/>
    </xf>
    <xf numFmtId="0" fontId="1" fillId="15" borderId="29" xfId="0" applyFont="1" applyFill="1" applyBorder="1" applyAlignment="1">
      <alignment horizontal="left" vertical="center" wrapText="1"/>
    </xf>
    <xf numFmtId="0" fontId="1" fillId="15" borderId="0" xfId="0" applyFont="1" applyFill="1" applyBorder="1" applyAlignment="1">
      <alignment horizontal="left" vertical="center" wrapText="1"/>
    </xf>
    <xf numFmtId="0" fontId="1" fillId="15" borderId="30" xfId="0" applyFont="1" applyFill="1" applyBorder="1" applyAlignment="1">
      <alignment horizontal="left" vertical="center" wrapText="1"/>
    </xf>
    <xf numFmtId="0" fontId="1" fillId="15" borderId="31" xfId="0" applyFont="1" applyFill="1" applyBorder="1" applyAlignment="1">
      <alignment horizontal="left" vertical="center" wrapText="1"/>
    </xf>
    <xf numFmtId="0" fontId="1" fillId="15" borderId="32" xfId="0" applyFont="1" applyFill="1" applyBorder="1" applyAlignment="1">
      <alignment horizontal="left" vertical="center" wrapText="1"/>
    </xf>
    <xf numFmtId="0" fontId="1" fillId="15" borderId="33" xfId="0" applyFont="1" applyFill="1" applyBorder="1" applyAlignment="1">
      <alignment horizontal="left" vertical="center" wrapText="1"/>
    </xf>
    <xf numFmtId="0" fontId="1" fillId="0" borderId="0" xfId="2" applyFont="1" applyFill="1" applyBorder="1" applyAlignment="1" applyProtection="1">
      <alignment vertical="center"/>
    </xf>
    <xf numFmtId="0" fontId="9" fillId="0" borderId="0" xfId="4" applyFont="1" applyAlignment="1" applyProtection="1">
      <alignment vertical="center"/>
    </xf>
    <xf numFmtId="0" fontId="11" fillId="0" borderId="0" xfId="4" applyFont="1" applyAlignment="1" applyProtection="1">
      <alignment horizontal="center" vertical="center"/>
    </xf>
    <xf numFmtId="0" fontId="11" fillId="0" borderId="0" xfId="4" applyFont="1" applyAlignment="1" applyProtection="1">
      <alignment vertical="center"/>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xf>
    <xf numFmtId="0" fontId="13" fillId="9" borderId="8" xfId="2" applyFont="1" applyFill="1" applyBorder="1" applyAlignment="1" applyProtection="1">
      <alignment horizontal="center" vertical="center"/>
    </xf>
    <xf numFmtId="0" fontId="9" fillId="0" borderId="8" xfId="2" applyFont="1" applyBorder="1" applyAlignment="1" applyProtection="1">
      <alignment horizontal="center" vertical="center"/>
    </xf>
    <xf numFmtId="0" fontId="9" fillId="0" borderId="7" xfId="2" applyFont="1" applyBorder="1" applyAlignment="1" applyProtection="1">
      <alignment horizontal="center" vertical="center"/>
    </xf>
    <xf numFmtId="0" fontId="14" fillId="0" borderId="0" xfId="2" applyFont="1" applyFill="1" applyBorder="1" applyAlignment="1" applyProtection="1">
      <alignment horizontal="center" vertical="center"/>
    </xf>
    <xf numFmtId="0" fontId="13" fillId="2" borderId="5" xfId="2" applyFont="1" applyFill="1" applyBorder="1" applyAlignment="1" applyProtection="1">
      <alignment horizontal="center" vertical="center" wrapText="1"/>
    </xf>
    <xf numFmtId="0" fontId="13" fillId="2" borderId="21" xfId="2" applyFont="1" applyFill="1" applyBorder="1" applyAlignment="1" applyProtection="1">
      <alignment vertical="center" wrapText="1"/>
    </xf>
    <xf numFmtId="168" fontId="1" fillId="10" borderId="21" xfId="2" applyNumberFormat="1" applyFont="1" applyFill="1" applyBorder="1" applyAlignment="1" applyProtection="1">
      <alignment horizontal="center" vertical="center"/>
    </xf>
    <xf numFmtId="168" fontId="9" fillId="11" borderId="21" xfId="2" applyNumberFormat="1" applyFont="1" applyFill="1" applyBorder="1" applyAlignment="1" applyProtection="1">
      <alignment horizontal="center" vertical="center"/>
    </xf>
    <xf numFmtId="168" fontId="1" fillId="12" borderId="21" xfId="2" applyNumberFormat="1" applyFont="1" applyFill="1" applyBorder="1" applyAlignment="1" applyProtection="1">
      <alignment horizontal="center" vertical="center"/>
    </xf>
    <xf numFmtId="0" fontId="1" fillId="12" borderId="22" xfId="2" applyNumberFormat="1" applyFont="1" applyFill="1" applyBorder="1" applyAlignment="1" applyProtection="1">
      <alignment horizontal="center" vertical="center" wrapText="1"/>
    </xf>
    <xf numFmtId="0" fontId="13" fillId="2" borderId="5" xfId="2" applyFont="1" applyFill="1" applyBorder="1" applyAlignment="1" applyProtection="1">
      <alignment vertical="center" wrapText="1"/>
    </xf>
    <xf numFmtId="168" fontId="1" fillId="10" borderId="5" xfId="2" applyNumberFormat="1" applyFont="1" applyFill="1" applyBorder="1" applyAlignment="1" applyProtection="1">
      <alignment horizontal="center" vertical="center"/>
    </xf>
    <xf numFmtId="168" fontId="1" fillId="12" borderId="5" xfId="2" applyNumberFormat="1" applyFont="1" applyFill="1" applyBorder="1" applyAlignment="1" applyProtection="1">
      <alignment horizontal="center" vertical="center"/>
    </xf>
    <xf numFmtId="171" fontId="1" fillId="12" borderId="6" xfId="2" applyNumberFormat="1" applyFont="1" applyFill="1" applyBorder="1" applyAlignment="1" applyProtection="1">
      <alignment horizontal="center" vertical="center" wrapText="1"/>
    </xf>
  </cellXfs>
  <cellStyles count="6">
    <cellStyle name="=C:\WINNT\SYSTEM32\COMMAND.COM 2" xfId="2"/>
    <cellStyle name="Heading 4 2" xfId="5"/>
    <cellStyle name="Normal" xfId="0" builtinId="0"/>
    <cellStyle name="Normal 2" xfId="4"/>
    <cellStyle name="Normal_Copy of WSC - CDCM Volatility YOY National - Updated Mar 11" xfId="1"/>
    <cellStyle name="Percent" xfId="3" builtinId="5"/>
  </cellStyles>
  <dxfs count="1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B10024"/>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66674</xdr:colOff>
      <xdr:row>1</xdr:row>
      <xdr:rowOff>66676</xdr:rowOff>
    </xdr:from>
    <xdr:to>
      <xdr:col>59</xdr:col>
      <xdr:colOff>666750</xdr:colOff>
      <xdr:row>1</xdr:row>
      <xdr:rowOff>504826</xdr:rowOff>
    </xdr:to>
    <xdr:sp macro="" textlink="">
      <xdr:nvSpPr>
        <xdr:cNvPr id="4" name="TextBox 3"/>
        <xdr:cNvSpPr txBox="1"/>
      </xdr:nvSpPr>
      <xdr:spPr>
        <a:xfrm>
          <a:off x="161924" y="269082"/>
          <a:ext cx="43843576"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(Northeast) Ltd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H25"/>
  <sheetViews>
    <sheetView showGridLines="0" zoomScale="85" zoomScaleNormal="85" workbookViewId="0"/>
  </sheetViews>
  <sheetFormatPr defaultRowHeight="15" x14ac:dyDescent="0.25"/>
  <cols>
    <col min="1" max="1" width="2.42578125" style="42" customWidth="1"/>
    <col min="2" max="8" width="9.140625" style="42"/>
    <col min="9" max="9" width="2.42578125" style="42" customWidth="1"/>
    <col min="10" max="16384" width="9.140625" style="42"/>
  </cols>
  <sheetData>
    <row r="2" spans="2:8" x14ac:dyDescent="0.25">
      <c r="B2" s="35" t="s">
        <v>38</v>
      </c>
      <c r="C2" s="36"/>
      <c r="D2" s="36"/>
      <c r="E2" s="36"/>
      <c r="F2" s="36"/>
      <c r="G2" s="36"/>
      <c r="H2" s="37"/>
    </row>
    <row r="3" spans="2:8" ht="12.75" customHeight="1" x14ac:dyDescent="0.25">
      <c r="B3" s="43" t="s">
        <v>139</v>
      </c>
      <c r="C3" s="44"/>
      <c r="D3" s="44"/>
      <c r="E3" s="44"/>
      <c r="F3" s="44"/>
      <c r="G3" s="44"/>
      <c r="H3" s="45"/>
    </row>
    <row r="4" spans="2:8" x14ac:dyDescent="0.25">
      <c r="B4" s="46"/>
      <c r="C4" s="47"/>
      <c r="D4" s="47"/>
      <c r="E4" s="47"/>
      <c r="F4" s="47"/>
      <c r="G4" s="47"/>
      <c r="H4" s="48"/>
    </row>
    <row r="5" spans="2:8" x14ac:dyDescent="0.25">
      <c r="B5" s="46"/>
      <c r="C5" s="47"/>
      <c r="D5" s="47"/>
      <c r="E5" s="47"/>
      <c r="F5" s="47"/>
      <c r="G5" s="47"/>
      <c r="H5" s="48"/>
    </row>
    <row r="6" spans="2:8" x14ac:dyDescent="0.25">
      <c r="B6" s="49"/>
      <c r="C6" s="50"/>
      <c r="D6" s="50"/>
      <c r="E6" s="50"/>
      <c r="F6" s="50"/>
      <c r="G6" s="50"/>
      <c r="H6" s="51"/>
    </row>
    <row r="7" spans="2:8" ht="12.75" customHeight="1" x14ac:dyDescent="0.25">
      <c r="B7" s="43" t="s">
        <v>140</v>
      </c>
      <c r="C7" s="44"/>
      <c r="D7" s="44"/>
      <c r="E7" s="44"/>
      <c r="F7" s="44"/>
      <c r="G7" s="44"/>
      <c r="H7" s="45"/>
    </row>
    <row r="8" spans="2:8" x14ac:dyDescent="0.25">
      <c r="B8" s="46"/>
      <c r="C8" s="47"/>
      <c r="D8" s="47"/>
      <c r="E8" s="47"/>
      <c r="F8" s="47"/>
      <c r="G8" s="47"/>
      <c r="H8" s="48"/>
    </row>
    <row r="9" spans="2:8" x14ac:dyDescent="0.25">
      <c r="B9" s="46"/>
      <c r="C9" s="47"/>
      <c r="D9" s="47"/>
      <c r="E9" s="47"/>
      <c r="F9" s="47"/>
      <c r="G9" s="47"/>
      <c r="H9" s="48"/>
    </row>
    <row r="10" spans="2:8" x14ac:dyDescent="0.25">
      <c r="B10" s="46"/>
      <c r="C10" s="47"/>
      <c r="D10" s="47"/>
      <c r="E10" s="47"/>
      <c r="F10" s="47"/>
      <c r="G10" s="47"/>
      <c r="H10" s="48"/>
    </row>
    <row r="11" spans="2:8" x14ac:dyDescent="0.25">
      <c r="B11" s="46"/>
      <c r="C11" s="47"/>
      <c r="D11" s="47"/>
      <c r="E11" s="47"/>
      <c r="F11" s="47"/>
      <c r="G11" s="47"/>
      <c r="H11" s="48"/>
    </row>
    <row r="12" spans="2:8" x14ac:dyDescent="0.25">
      <c r="B12" s="46"/>
      <c r="C12" s="47"/>
      <c r="D12" s="47"/>
      <c r="E12" s="47"/>
      <c r="F12" s="47"/>
      <c r="G12" s="47"/>
      <c r="H12" s="48"/>
    </row>
    <row r="13" spans="2:8" x14ac:dyDescent="0.25">
      <c r="B13" s="46"/>
      <c r="C13" s="47"/>
      <c r="D13" s="47"/>
      <c r="E13" s="47"/>
      <c r="F13" s="47"/>
      <c r="G13" s="47"/>
      <c r="H13" s="48"/>
    </row>
    <row r="14" spans="2:8" x14ac:dyDescent="0.25">
      <c r="B14" s="49"/>
      <c r="C14" s="50"/>
      <c r="D14" s="50"/>
      <c r="E14" s="50"/>
      <c r="F14" s="50"/>
      <c r="G14" s="50"/>
      <c r="H14" s="51"/>
    </row>
    <row r="15" spans="2:8" ht="12.75" customHeight="1" x14ac:dyDescent="0.25">
      <c r="B15" s="43" t="s">
        <v>113</v>
      </c>
      <c r="C15" s="44"/>
      <c r="D15" s="44"/>
      <c r="E15" s="44"/>
      <c r="F15" s="44"/>
      <c r="G15" s="44"/>
      <c r="H15" s="45"/>
    </row>
    <row r="16" spans="2:8" ht="12.75" customHeight="1" x14ac:dyDescent="0.25">
      <c r="B16" s="46"/>
      <c r="C16" s="47"/>
      <c r="D16" s="47"/>
      <c r="E16" s="47"/>
      <c r="F16" s="47"/>
      <c r="G16" s="47"/>
      <c r="H16" s="48"/>
    </row>
    <row r="17" spans="2:8" x14ac:dyDescent="0.25">
      <c r="B17" s="46"/>
      <c r="C17" s="47"/>
      <c r="D17" s="47"/>
      <c r="E17" s="47"/>
      <c r="F17" s="47"/>
      <c r="G17" s="47"/>
      <c r="H17" s="48"/>
    </row>
    <row r="18" spans="2:8" x14ac:dyDescent="0.25">
      <c r="B18" s="46"/>
      <c r="C18" s="47"/>
      <c r="D18" s="47"/>
      <c r="E18" s="47"/>
      <c r="F18" s="47"/>
      <c r="G18" s="47"/>
      <c r="H18" s="48"/>
    </row>
    <row r="19" spans="2:8" x14ac:dyDescent="0.25">
      <c r="B19" s="49"/>
      <c r="C19" s="50"/>
      <c r="D19" s="50"/>
      <c r="E19" s="50"/>
      <c r="F19" s="50"/>
      <c r="G19" s="50"/>
      <c r="H19" s="51"/>
    </row>
    <row r="20" spans="2:8" x14ac:dyDescent="0.25">
      <c r="B20" s="43" t="s">
        <v>114</v>
      </c>
      <c r="C20" s="44"/>
      <c r="D20" s="44"/>
      <c r="E20" s="44"/>
      <c r="F20" s="44"/>
      <c r="G20" s="44"/>
      <c r="H20" s="45"/>
    </row>
    <row r="21" spans="2:8" x14ac:dyDescent="0.25">
      <c r="B21" s="46"/>
      <c r="C21" s="47"/>
      <c r="D21" s="47"/>
      <c r="E21" s="47"/>
      <c r="F21" s="47"/>
      <c r="G21" s="47"/>
      <c r="H21" s="48"/>
    </row>
    <row r="22" spans="2:8" x14ac:dyDescent="0.25">
      <c r="B22" s="46"/>
      <c r="C22" s="47"/>
      <c r="D22" s="47"/>
      <c r="E22" s="47"/>
      <c r="F22" s="47"/>
      <c r="G22" s="47"/>
      <c r="H22" s="48"/>
    </row>
    <row r="23" spans="2:8" x14ac:dyDescent="0.25">
      <c r="B23" s="46"/>
      <c r="C23" s="47"/>
      <c r="D23" s="47"/>
      <c r="E23" s="47"/>
      <c r="F23" s="47"/>
      <c r="G23" s="47"/>
      <c r="H23" s="48"/>
    </row>
    <row r="24" spans="2:8" x14ac:dyDescent="0.25">
      <c r="B24" s="46"/>
      <c r="C24" s="47"/>
      <c r="D24" s="47"/>
      <c r="E24" s="47"/>
      <c r="F24" s="47"/>
      <c r="G24" s="47"/>
      <c r="H24" s="48"/>
    </row>
    <row r="25" spans="2:8" x14ac:dyDescent="0.25">
      <c r="B25" s="49"/>
      <c r="C25" s="50"/>
      <c r="D25" s="50"/>
      <c r="E25" s="50"/>
      <c r="F25" s="50"/>
      <c r="G25" s="50"/>
      <c r="H25" s="51"/>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5">
    <mergeCell ref="B3:H6"/>
    <mergeCell ref="B7:H14"/>
    <mergeCell ref="B15:H19"/>
    <mergeCell ref="B2:H2"/>
    <mergeCell ref="B20:H25"/>
  </mergeCells>
  <pageMargins left="0.7" right="0.7" top="0.75" bottom="0.75" header="0.3" footer="0.3"/>
  <pageSetup paperSize="9" scale="9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H5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16" sqref="B16"/>
    </sheetView>
  </sheetViews>
  <sheetFormatPr defaultRowHeight="15.75" x14ac:dyDescent="0.25"/>
  <cols>
    <col min="1" max="1" width="1.42578125" style="1" customWidth="1"/>
    <col min="2" max="2" width="46.5703125" style="1" bestFit="1" customWidth="1"/>
    <col min="3" max="8" width="10.5703125" style="1" customWidth="1"/>
    <col min="9" max="9" width="10.5703125" style="1" bestFit="1" customWidth="1"/>
    <col min="10" max="10" width="10" style="1" bestFit="1" customWidth="1"/>
    <col min="11" max="60" width="10.5703125" style="1" customWidth="1"/>
    <col min="61" max="16384" width="9.140625" style="1"/>
  </cols>
  <sheetData>
    <row r="2" spans="2:60" ht="45.75" customHeight="1" x14ac:dyDescent="0.25"/>
    <row r="3" spans="2:60" ht="16.5" thickBot="1" x14ac:dyDescent="0.3"/>
    <row r="4" spans="2:60" ht="90" customHeight="1" thickBot="1" x14ac:dyDescent="0.3">
      <c r="C4" s="40" t="s">
        <v>74</v>
      </c>
      <c r="D4" s="41"/>
      <c r="E4" s="40" t="s">
        <v>75</v>
      </c>
      <c r="F4" s="41"/>
      <c r="G4" s="40" t="s">
        <v>76</v>
      </c>
      <c r="H4" s="41"/>
      <c r="I4" s="40" t="s">
        <v>92</v>
      </c>
      <c r="J4" s="41"/>
      <c r="K4" s="40" t="s">
        <v>93</v>
      </c>
      <c r="L4" s="41"/>
      <c r="M4" s="40" t="s">
        <v>94</v>
      </c>
      <c r="N4" s="41"/>
      <c r="O4" s="40" t="s">
        <v>95</v>
      </c>
      <c r="P4" s="41"/>
      <c r="Q4" s="40" t="s">
        <v>96</v>
      </c>
      <c r="R4" s="41"/>
      <c r="S4" s="40" t="s">
        <v>39</v>
      </c>
      <c r="T4" s="41"/>
      <c r="U4" s="40" t="s">
        <v>40</v>
      </c>
      <c r="V4" s="41"/>
      <c r="W4" s="40" t="s">
        <v>41</v>
      </c>
      <c r="X4" s="41"/>
      <c r="Y4" s="40" t="s">
        <v>42</v>
      </c>
      <c r="Z4" s="41"/>
      <c r="AA4" s="40" t="s">
        <v>43</v>
      </c>
      <c r="AB4" s="41"/>
      <c r="AC4" s="40" t="s">
        <v>97</v>
      </c>
      <c r="AD4" s="41"/>
      <c r="AE4" s="40" t="s">
        <v>98</v>
      </c>
      <c r="AF4" s="41"/>
      <c r="AG4" s="40" t="s">
        <v>99</v>
      </c>
      <c r="AH4" s="41"/>
      <c r="AI4" s="40" t="s">
        <v>100</v>
      </c>
      <c r="AJ4" s="41"/>
      <c r="AK4" s="40" t="s">
        <v>101</v>
      </c>
      <c r="AL4" s="41"/>
      <c r="AM4" s="40" t="s">
        <v>102</v>
      </c>
      <c r="AN4" s="41"/>
      <c r="AO4" s="40" t="s">
        <v>103</v>
      </c>
      <c r="AP4" s="41"/>
      <c r="AQ4" s="40" t="s">
        <v>104</v>
      </c>
      <c r="AR4" s="41"/>
      <c r="AS4" s="40" t="s">
        <v>105</v>
      </c>
      <c r="AT4" s="41"/>
      <c r="AU4" s="40" t="s">
        <v>106</v>
      </c>
      <c r="AV4" s="41"/>
      <c r="AW4" s="40" t="s">
        <v>107</v>
      </c>
      <c r="AX4" s="41"/>
      <c r="AY4" s="40" t="s">
        <v>108</v>
      </c>
      <c r="AZ4" s="41"/>
      <c r="BA4" s="40" t="s">
        <v>109</v>
      </c>
      <c r="BB4" s="41"/>
      <c r="BC4" s="40" t="s">
        <v>110</v>
      </c>
      <c r="BD4" s="41"/>
      <c r="BE4" s="40" t="s">
        <v>111</v>
      </c>
      <c r="BF4" s="41"/>
      <c r="BG4" s="40" t="s">
        <v>112</v>
      </c>
      <c r="BH4" s="41"/>
    </row>
    <row r="5" spans="2:60" ht="63.75" thickBot="1" x14ac:dyDescent="0.3">
      <c r="B5" s="6"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c r="AQ5" s="2" t="s">
        <v>1</v>
      </c>
      <c r="AR5" s="3" t="s">
        <v>2</v>
      </c>
      <c r="AS5" s="2" t="s">
        <v>1</v>
      </c>
      <c r="AT5" s="3" t="s">
        <v>2</v>
      </c>
      <c r="AU5" s="2" t="s">
        <v>1</v>
      </c>
      <c r="AV5" s="3" t="s">
        <v>2</v>
      </c>
      <c r="AW5" s="2" t="s">
        <v>1</v>
      </c>
      <c r="AX5" s="3" t="s">
        <v>2</v>
      </c>
      <c r="AY5" s="2" t="s">
        <v>1</v>
      </c>
      <c r="AZ5" s="3" t="s">
        <v>2</v>
      </c>
      <c r="BA5" s="2" t="s">
        <v>1</v>
      </c>
      <c r="BB5" s="3" t="s">
        <v>2</v>
      </c>
      <c r="BC5" s="2" t="s">
        <v>1</v>
      </c>
      <c r="BD5" s="3" t="s">
        <v>2</v>
      </c>
      <c r="BE5" s="2" t="s">
        <v>1</v>
      </c>
      <c r="BF5" s="3" t="s">
        <v>2</v>
      </c>
      <c r="BG5" s="2" t="s">
        <v>1</v>
      </c>
      <c r="BH5" s="3" t="s">
        <v>2</v>
      </c>
    </row>
    <row r="6" spans="2:60" ht="5.25" customHeight="1" thickBot="1" x14ac:dyDescent="0.3"/>
    <row r="7" spans="2:60" x14ac:dyDescent="0.25">
      <c r="B7" s="8" t="s">
        <v>3</v>
      </c>
      <c r="C7" s="9">
        <v>0</v>
      </c>
      <c r="D7" s="10">
        <v>0</v>
      </c>
      <c r="E7" s="9">
        <v>-2.0551090869371791E-3</v>
      </c>
      <c r="F7" s="10">
        <v>-5.9999999999998648E-3</v>
      </c>
      <c r="G7" s="9">
        <v>-8.2204363477488052E-2</v>
      </c>
      <c r="H7" s="10">
        <v>-0.23999999999999977</v>
      </c>
      <c r="I7" s="9">
        <v>-8.2889399839800482E-2</v>
      </c>
      <c r="J7" s="10">
        <v>-0.24199999999999994</v>
      </c>
      <c r="K7" s="9">
        <v>-8.4206074220281923E-2</v>
      </c>
      <c r="L7" s="10">
        <v>-0.24584410070156532</v>
      </c>
      <c r="M7" s="9">
        <v>-8.4206074220281923E-2</v>
      </c>
      <c r="N7" s="10">
        <v>-0.24584410070156532</v>
      </c>
      <c r="O7" s="9">
        <v>-8.4206074220281923E-2</v>
      </c>
      <c r="P7" s="10">
        <v>-0.24584410070156532</v>
      </c>
      <c r="Q7" s="9">
        <v>-8.5362553568333444E-2</v>
      </c>
      <c r="R7" s="10">
        <v>-0.24922050350782698</v>
      </c>
      <c r="S7" s="9">
        <v>-8.5020035387177284E-2</v>
      </c>
      <c r="T7" s="10">
        <v>-0.24822050350782723</v>
      </c>
      <c r="U7" s="9">
        <v>-8.5020035387177284E-2</v>
      </c>
      <c r="V7" s="10">
        <v>-0.24822050350782723</v>
      </c>
      <c r="W7" s="9">
        <v>-8.5020035387177284E-2</v>
      </c>
      <c r="X7" s="10">
        <v>-0.24822050350782723</v>
      </c>
      <c r="Y7" s="9">
        <v>-8.5020035387177284E-2</v>
      </c>
      <c r="Z7" s="10">
        <v>-0.24822050350782723</v>
      </c>
      <c r="AA7" s="9">
        <v>-8.5020035387177284E-2</v>
      </c>
      <c r="AB7" s="10">
        <v>-0.24822050350782723</v>
      </c>
      <c r="AC7" s="9">
        <v>-8.4050304811111198E-2</v>
      </c>
      <c r="AD7" s="10">
        <v>-0.2453893236481402</v>
      </c>
      <c r="AE7" s="9">
        <v>-8.4050304811111198E-2</v>
      </c>
      <c r="AF7" s="10">
        <v>-0.2453893236481402</v>
      </c>
      <c r="AG7" s="9">
        <v>-8.1425807296666819E-2</v>
      </c>
      <c r="AH7" s="10">
        <v>-0.23772696392876655</v>
      </c>
      <c r="AI7" s="9">
        <v>-8.4392822992267469E-2</v>
      </c>
      <c r="AJ7" s="10">
        <v>-0.24638932364814026</v>
      </c>
      <c r="AK7" s="9">
        <v>-8.3022750267642498E-2</v>
      </c>
      <c r="AL7" s="10">
        <v>-0.24238932364813989</v>
      </c>
      <c r="AM7" s="9">
        <v>-6.848150811494369E-2</v>
      </c>
      <c r="AN7" s="10">
        <v>-0.19993539579060679</v>
      </c>
      <c r="AO7" s="9">
        <v>-6.848150811494369E-2</v>
      </c>
      <c r="AP7" s="10">
        <v>-0.19993539579060679</v>
      </c>
      <c r="AQ7" s="9">
        <v>-6.779647175263126E-2</v>
      </c>
      <c r="AR7" s="10">
        <v>-0.19793539579060662</v>
      </c>
      <c r="AS7" s="9">
        <v>-6.779647175263126E-2</v>
      </c>
      <c r="AT7" s="10">
        <v>-0.19793539579060662</v>
      </c>
      <c r="AU7" s="9">
        <v>-6.779647175263126E-2</v>
      </c>
      <c r="AV7" s="10">
        <v>-0.19793539579060662</v>
      </c>
      <c r="AW7" s="11">
        <v>-6.779647175263126E-2</v>
      </c>
      <c r="AX7" s="11">
        <v>-0.19793539579060662</v>
      </c>
      <c r="AY7" s="9">
        <v>-6.779647175263126E-2</v>
      </c>
      <c r="AZ7" s="10">
        <v>-0.19793539579060662</v>
      </c>
      <c r="BA7" s="9">
        <v>-6.6826741176565396E-2</v>
      </c>
      <c r="BB7" s="10">
        <v>-0.19510421593092026</v>
      </c>
      <c r="BC7" s="9">
        <v>-6.6826741176565396E-2</v>
      </c>
      <c r="BD7" s="10">
        <v>-0.19510421593092026</v>
      </c>
      <c r="BE7" s="9">
        <v>-6.3212980663635787E-2</v>
      </c>
      <c r="BF7" s="10">
        <v>-0.1839195000625293</v>
      </c>
      <c r="BG7" s="9">
        <v>-3.399855068431179E-2</v>
      </c>
      <c r="BH7" s="10">
        <v>-9.8919500062529447E-2</v>
      </c>
    </row>
    <row r="8" spans="2:60" x14ac:dyDescent="0.25">
      <c r="B8" s="12" t="s">
        <v>4</v>
      </c>
      <c r="C8" s="13">
        <v>0</v>
      </c>
      <c r="D8" s="14">
        <v>0</v>
      </c>
      <c r="E8" s="13">
        <v>-1.62437597611087E-3</v>
      </c>
      <c r="F8" s="14">
        <v>-2.9402301751861896E-3</v>
      </c>
      <c r="G8" s="13">
        <v>0.11599254449670826</v>
      </c>
      <c r="H8" s="14">
        <v>0.20995433596745211</v>
      </c>
      <c r="I8" s="13">
        <v>0.11715251027995843</v>
      </c>
      <c r="J8" s="14">
        <v>0.21205395234214186</v>
      </c>
      <c r="K8" s="13">
        <v>0.11407751008210254</v>
      </c>
      <c r="L8" s="14">
        <v>0.2064879943968109</v>
      </c>
      <c r="M8" s="13">
        <v>0.11407751008210254</v>
      </c>
      <c r="N8" s="14">
        <v>0.2064879943968109</v>
      </c>
      <c r="O8" s="13">
        <v>0.11407751008210254</v>
      </c>
      <c r="P8" s="14">
        <v>0.2064879943968109</v>
      </c>
      <c r="Q8" s="13">
        <v>0.10580542845988128</v>
      </c>
      <c r="R8" s="14">
        <v>0.19151496822863931</v>
      </c>
      <c r="S8" s="13">
        <v>0.10580542845988128</v>
      </c>
      <c r="T8" s="14">
        <v>0.19151496822863931</v>
      </c>
      <c r="U8" s="13">
        <v>0.10607615778923285</v>
      </c>
      <c r="V8" s="14">
        <v>0.19200500659117015</v>
      </c>
      <c r="W8" s="13">
        <v>0.10607615778923285</v>
      </c>
      <c r="X8" s="14">
        <v>0.19200500659117015</v>
      </c>
      <c r="Y8" s="13">
        <v>0.10607615778923285</v>
      </c>
      <c r="Z8" s="14">
        <v>0.19200500659117015</v>
      </c>
      <c r="AA8" s="13">
        <v>0.10607615778923285</v>
      </c>
      <c r="AB8" s="14">
        <v>0.19200500659117015</v>
      </c>
      <c r="AC8" s="13">
        <v>0.1059220539256347</v>
      </c>
      <c r="AD8" s="14">
        <v>0.19172606819480886</v>
      </c>
      <c r="AE8" s="13">
        <v>0.1059220539256347</v>
      </c>
      <c r="AF8" s="14">
        <v>0.19172606819480886</v>
      </c>
      <c r="AG8" s="13">
        <v>0.10046998894075365</v>
      </c>
      <c r="AH8" s="14">
        <v>0.18185746251399651</v>
      </c>
      <c r="AI8" s="13">
        <v>0.11134764743636327</v>
      </c>
      <c r="AJ8" s="14">
        <v>0.20154675872036792</v>
      </c>
      <c r="AK8" s="13">
        <v>0.10983990385791897</v>
      </c>
      <c r="AL8" s="14">
        <v>0.19881764105858205</v>
      </c>
      <c r="AM8" s="13">
        <v>0.10759822881371939</v>
      </c>
      <c r="AN8" s="14">
        <v>0.19476005789751005</v>
      </c>
      <c r="AO8" s="13">
        <v>0.10759822881371939</v>
      </c>
      <c r="AP8" s="14">
        <v>0.19476005789751005</v>
      </c>
      <c r="AQ8" s="13">
        <v>0.10732749948436737</v>
      </c>
      <c r="AR8" s="14">
        <v>0.19427001953497883</v>
      </c>
      <c r="AS8" s="13">
        <v>0.10734951333175102</v>
      </c>
      <c r="AT8" s="14">
        <v>0.19430986608485443</v>
      </c>
      <c r="AU8" s="13">
        <v>0.10734951333175102</v>
      </c>
      <c r="AV8" s="14">
        <v>0.19430986608485443</v>
      </c>
      <c r="AW8" s="15">
        <v>0.10734951333175102</v>
      </c>
      <c r="AX8" s="15">
        <v>0.19430986608485443</v>
      </c>
      <c r="AY8" s="13">
        <v>0.10734951333175102</v>
      </c>
      <c r="AZ8" s="14">
        <v>0.19430986608485443</v>
      </c>
      <c r="BA8" s="13">
        <v>0.10716238869707739</v>
      </c>
      <c r="BB8" s="14">
        <v>0.19397115786367952</v>
      </c>
      <c r="BC8" s="13">
        <v>0.10689165936772582</v>
      </c>
      <c r="BD8" s="14">
        <v>0.19348111950114871</v>
      </c>
      <c r="BE8" s="13">
        <v>0.1105131429969477</v>
      </c>
      <c r="BF8" s="14">
        <v>0.19946061117524017</v>
      </c>
      <c r="BG8" s="13">
        <v>0.1581623016039444</v>
      </c>
      <c r="BH8" s="14">
        <v>0.2854606111752403</v>
      </c>
    </row>
    <row r="9" spans="2:60" x14ac:dyDescent="0.25">
      <c r="B9" s="12" t="s">
        <v>5</v>
      </c>
      <c r="C9" s="13">
        <v>0</v>
      </c>
      <c r="D9" s="14">
        <v>0</v>
      </c>
      <c r="E9" s="13">
        <v>-3.5087719298245723E-3</v>
      </c>
      <c r="F9" s="14">
        <v>-1.0000000000000022E-3</v>
      </c>
      <c r="G9" s="13">
        <v>2.9789473684210526</v>
      </c>
      <c r="H9" s="14">
        <v>0.84899999999999987</v>
      </c>
      <c r="I9" s="13">
        <v>3</v>
      </c>
      <c r="J9" s="14">
        <v>0.85499999999999987</v>
      </c>
      <c r="K9" s="13">
        <v>2.9754385964912284</v>
      </c>
      <c r="L9" s="14">
        <v>0.84800000000000009</v>
      </c>
      <c r="M9" s="13">
        <v>2.9754385964912284</v>
      </c>
      <c r="N9" s="14">
        <v>0.84800000000000009</v>
      </c>
      <c r="O9" s="13">
        <v>2.9754385964912284</v>
      </c>
      <c r="P9" s="14">
        <v>0.84800000000000009</v>
      </c>
      <c r="Q9" s="13">
        <v>2.8736842105263158</v>
      </c>
      <c r="R9" s="14">
        <v>0.81899999999999995</v>
      </c>
      <c r="S9" s="13">
        <v>2.8736842105263158</v>
      </c>
      <c r="T9" s="14">
        <v>0.81899999999999995</v>
      </c>
      <c r="U9" s="13">
        <v>2.8736842105263158</v>
      </c>
      <c r="V9" s="14">
        <v>0.81899999999999995</v>
      </c>
      <c r="W9" s="13">
        <v>2.8736842105263158</v>
      </c>
      <c r="X9" s="14">
        <v>0.81899999999999995</v>
      </c>
      <c r="Y9" s="13">
        <v>2.8736842105263158</v>
      </c>
      <c r="Z9" s="14">
        <v>0.81899999999999995</v>
      </c>
      <c r="AA9" s="13">
        <v>2.8736842105263158</v>
      </c>
      <c r="AB9" s="14">
        <v>0.81899999999999995</v>
      </c>
      <c r="AC9" s="13">
        <v>2.8631578947368426</v>
      </c>
      <c r="AD9" s="14">
        <v>0.81600000000000006</v>
      </c>
      <c r="AE9" s="13">
        <v>2.8631578947368426</v>
      </c>
      <c r="AF9" s="14">
        <v>0.81600000000000006</v>
      </c>
      <c r="AG9" s="13">
        <v>2.831578947368421</v>
      </c>
      <c r="AH9" s="14">
        <v>0.80700000000000005</v>
      </c>
      <c r="AI9" s="13">
        <v>2.8631578947368426</v>
      </c>
      <c r="AJ9" s="14">
        <v>0.81600000000000006</v>
      </c>
      <c r="AK9" s="13">
        <v>2.8175438596491227</v>
      </c>
      <c r="AL9" s="14">
        <v>0.80299999999999994</v>
      </c>
      <c r="AM9" s="13">
        <v>2.5754385964912276</v>
      </c>
      <c r="AN9" s="14">
        <v>0.73399999999999976</v>
      </c>
      <c r="AO9" s="13">
        <v>2.5754385964912276</v>
      </c>
      <c r="AP9" s="14">
        <v>0.73399999999999976</v>
      </c>
      <c r="AQ9" s="13">
        <v>2.5929824561403514</v>
      </c>
      <c r="AR9" s="14">
        <v>0.7390000000000001</v>
      </c>
      <c r="AS9" s="13">
        <v>2.5929824561403514</v>
      </c>
      <c r="AT9" s="14">
        <v>0.7390000000000001</v>
      </c>
      <c r="AU9" s="13">
        <v>2.5929824561403514</v>
      </c>
      <c r="AV9" s="14">
        <v>0.7390000000000001</v>
      </c>
      <c r="AW9" s="15">
        <v>2.5929824561403514</v>
      </c>
      <c r="AX9" s="15">
        <v>0.7390000000000001</v>
      </c>
      <c r="AY9" s="13">
        <v>2.5929824561403514</v>
      </c>
      <c r="AZ9" s="14">
        <v>0.7390000000000001</v>
      </c>
      <c r="BA9" s="13">
        <v>2.5649122807017548</v>
      </c>
      <c r="BB9" s="14">
        <v>0.73100000000000009</v>
      </c>
      <c r="BC9" s="13">
        <v>2.5614035087719293</v>
      </c>
      <c r="BD9" s="14">
        <v>0.72999999999999976</v>
      </c>
      <c r="BE9" s="13">
        <v>2.5578947368421057</v>
      </c>
      <c r="BF9" s="14">
        <v>0.72900000000000009</v>
      </c>
      <c r="BG9" s="13">
        <v>2.8561403508771934</v>
      </c>
      <c r="BH9" s="14">
        <v>0.81400000000000006</v>
      </c>
    </row>
    <row r="10" spans="2:60" x14ac:dyDescent="0.25">
      <c r="B10" s="12" t="s">
        <v>6</v>
      </c>
      <c r="C10" s="13">
        <v>0</v>
      </c>
      <c r="D10" s="14">
        <v>0</v>
      </c>
      <c r="E10" s="13">
        <v>-1.948086125306725E-3</v>
      </c>
      <c r="F10" s="14">
        <v>-4.999999999999798E-3</v>
      </c>
      <c r="G10" s="13">
        <v>-6.7014162710554714E-2</v>
      </c>
      <c r="H10" s="14">
        <v>-0.17199999999999976</v>
      </c>
      <c r="I10" s="13">
        <v>-6.7922745392961503E-2</v>
      </c>
      <c r="J10" s="14">
        <v>-0.17433198797169092</v>
      </c>
      <c r="K10" s="13">
        <v>-6.7271286646913619E-2</v>
      </c>
      <c r="L10" s="14">
        <v>-0.17265993985845565</v>
      </c>
      <c r="M10" s="13">
        <v>-6.7271286646913619E-2</v>
      </c>
      <c r="N10" s="14">
        <v>-0.17265993985845565</v>
      </c>
      <c r="O10" s="13">
        <v>-6.7271286646913619E-2</v>
      </c>
      <c r="P10" s="14">
        <v>-0.17265993985845565</v>
      </c>
      <c r="Q10" s="13">
        <v>-5.9726630912790513E-2</v>
      </c>
      <c r="R10" s="14">
        <v>-0.15329566320735313</v>
      </c>
      <c r="S10" s="13">
        <v>-5.9726630912790513E-2</v>
      </c>
      <c r="T10" s="14">
        <v>-0.15329566320735313</v>
      </c>
      <c r="U10" s="13">
        <v>-5.9597282680506458E-2</v>
      </c>
      <c r="V10" s="14">
        <v>-0.15296367523566198</v>
      </c>
      <c r="W10" s="13">
        <v>-5.9597282680506458E-2</v>
      </c>
      <c r="X10" s="14">
        <v>-0.15296367523566198</v>
      </c>
      <c r="Y10" s="13">
        <v>-5.9597282680506458E-2</v>
      </c>
      <c r="Z10" s="14">
        <v>-0.15296367523566198</v>
      </c>
      <c r="AA10" s="13">
        <v>-5.9597282680506458E-2</v>
      </c>
      <c r="AB10" s="14">
        <v>-0.15296367523566198</v>
      </c>
      <c r="AC10" s="13">
        <v>-5.8037241252052008E-2</v>
      </c>
      <c r="AD10" s="14">
        <v>-0.14895963915073601</v>
      </c>
      <c r="AE10" s="13">
        <v>-5.8037241252052008E-2</v>
      </c>
      <c r="AF10" s="14">
        <v>-0.14895963915073601</v>
      </c>
      <c r="AG10" s="13">
        <v>-5.362053101588371E-2</v>
      </c>
      <c r="AH10" s="14">
        <v>-0.13762361509411825</v>
      </c>
      <c r="AI10" s="13">
        <v>-5.5570189669399639E-2</v>
      </c>
      <c r="AJ10" s="14">
        <v>-0.14262765117904444</v>
      </c>
      <c r="AK10" s="13">
        <v>-5.401172076915417E-2</v>
      </c>
      <c r="AL10" s="14">
        <v>-0.13862765117904441</v>
      </c>
      <c r="AM10" s="13">
        <v>-5.2874319658152702E-2</v>
      </c>
      <c r="AN10" s="14">
        <v>-0.13570837287757237</v>
      </c>
      <c r="AO10" s="13">
        <v>-5.2874319658152702E-2</v>
      </c>
      <c r="AP10" s="14">
        <v>-0.13570837287757237</v>
      </c>
      <c r="AQ10" s="13">
        <v>-5.4043171333336915E-2</v>
      </c>
      <c r="AR10" s="14">
        <v>-0.13870837287757262</v>
      </c>
      <c r="AS10" s="13">
        <v>-5.4043171333336915E-2</v>
      </c>
      <c r="AT10" s="14">
        <v>-0.13870837287757262</v>
      </c>
      <c r="AU10" s="13">
        <v>-5.4043171333336915E-2</v>
      </c>
      <c r="AV10" s="14">
        <v>-0.13870837287757262</v>
      </c>
      <c r="AW10" s="15">
        <v>-5.4043171333336915E-2</v>
      </c>
      <c r="AX10" s="15">
        <v>-0.13870837287757262</v>
      </c>
      <c r="AY10" s="13">
        <v>-5.4043171333336915E-2</v>
      </c>
      <c r="AZ10" s="14">
        <v>-0.13870837287757262</v>
      </c>
      <c r="BA10" s="13">
        <v>-5.7160109133827741E-2</v>
      </c>
      <c r="BB10" s="14">
        <v>-0.14670837287757221</v>
      </c>
      <c r="BC10" s="13">
        <v>-5.7160109133827741E-2</v>
      </c>
      <c r="BD10" s="14">
        <v>-0.14670837287757221</v>
      </c>
      <c r="BE10" s="13">
        <v>-0.11732235943055858</v>
      </c>
      <c r="BF10" s="14">
        <v>-0.30048658135644529</v>
      </c>
      <c r="BG10" s="13">
        <v>-8.4134852332636179E-2</v>
      </c>
      <c r="BH10" s="14">
        <v>-0.21548658135644558</v>
      </c>
    </row>
    <row r="11" spans="2:60" x14ac:dyDescent="0.25">
      <c r="B11" s="12" t="s">
        <v>7</v>
      </c>
      <c r="C11" s="13">
        <v>0</v>
      </c>
      <c r="D11" s="14">
        <v>0</v>
      </c>
      <c r="E11" s="13">
        <v>-2.0869430420017432E-3</v>
      </c>
      <c r="F11" s="14">
        <v>-4.114086774699658E-3</v>
      </c>
      <c r="G11" s="13">
        <v>2.6593375761158056E-2</v>
      </c>
      <c r="H11" s="14">
        <v>5.242474438049817E-2</v>
      </c>
      <c r="I11" s="13">
        <v>2.6388508373410779E-2</v>
      </c>
      <c r="J11" s="14">
        <v>5.2020879879390317E-2</v>
      </c>
      <c r="K11" s="13">
        <v>2.6272366635750943E-2</v>
      </c>
      <c r="L11" s="14">
        <v>5.1791924331835625E-2</v>
      </c>
      <c r="M11" s="13">
        <v>2.6272366635750943E-2</v>
      </c>
      <c r="N11" s="14">
        <v>5.1791924331835625E-2</v>
      </c>
      <c r="O11" s="13">
        <v>2.6272366635750943E-2</v>
      </c>
      <c r="P11" s="14">
        <v>5.1791924331835625E-2</v>
      </c>
      <c r="Q11" s="13">
        <v>3.0230047199509835E-2</v>
      </c>
      <c r="R11" s="14">
        <v>5.9593881998216872E-2</v>
      </c>
      <c r="S11" s="13">
        <v>3.0230047199509835E-2</v>
      </c>
      <c r="T11" s="14">
        <v>5.9593881998216872E-2</v>
      </c>
      <c r="U11" s="13">
        <v>3.0635104614630038E-2</v>
      </c>
      <c r="V11" s="14">
        <v>6.0392390304865262E-2</v>
      </c>
      <c r="W11" s="13">
        <v>3.0635104614630038E-2</v>
      </c>
      <c r="X11" s="14">
        <v>6.0392390304865262E-2</v>
      </c>
      <c r="Y11" s="13">
        <v>3.0635104614630038E-2</v>
      </c>
      <c r="Z11" s="14">
        <v>6.0392390304865262E-2</v>
      </c>
      <c r="AA11" s="13">
        <v>3.0635104614630038E-2</v>
      </c>
      <c r="AB11" s="14">
        <v>6.0392390304865262E-2</v>
      </c>
      <c r="AC11" s="13">
        <v>3.1689350475705202E-2</v>
      </c>
      <c r="AD11" s="14">
        <v>6.2470673644199205E-2</v>
      </c>
      <c r="AE11" s="13">
        <v>3.1689350475705202E-2</v>
      </c>
      <c r="AF11" s="14">
        <v>6.2470673644199205E-2</v>
      </c>
      <c r="AG11" s="13">
        <v>2.9348575278235201E-2</v>
      </c>
      <c r="AH11" s="14">
        <v>5.7856195870421678E-2</v>
      </c>
      <c r="AI11" s="13">
        <v>3.6392896511608264E-2</v>
      </c>
      <c r="AJ11" s="14">
        <v>7.1742990210126811E-2</v>
      </c>
      <c r="AK11" s="13">
        <v>3.6241721530420712E-2</v>
      </c>
      <c r="AL11" s="14">
        <v>7.1444972018804773E-2</v>
      </c>
      <c r="AM11" s="13">
        <v>2.59175076754945E-2</v>
      </c>
      <c r="AN11" s="14">
        <v>5.1092374547345901E-2</v>
      </c>
      <c r="AO11" s="13">
        <v>2.59175076754945E-2</v>
      </c>
      <c r="AP11" s="14">
        <v>5.1092374547345901E-2</v>
      </c>
      <c r="AQ11" s="13">
        <v>2.3830564633492868E-2</v>
      </c>
      <c r="AR11" s="14">
        <v>4.6978287772646246E-2</v>
      </c>
      <c r="AS11" s="13">
        <v>2.3897294642617029E-2</v>
      </c>
      <c r="AT11" s="14">
        <v>4.7109835707826335E-2</v>
      </c>
      <c r="AU11" s="13">
        <v>2.3897294642617029E-2</v>
      </c>
      <c r="AV11" s="14">
        <v>4.7109835707826335E-2</v>
      </c>
      <c r="AW11" s="15">
        <v>2.3897294642617029E-2</v>
      </c>
      <c r="AX11" s="15">
        <v>4.7109835707826335E-2</v>
      </c>
      <c r="AY11" s="13">
        <v>2.3897294642617029E-2</v>
      </c>
      <c r="AZ11" s="14">
        <v>4.7109835707826335E-2</v>
      </c>
      <c r="BA11" s="13">
        <v>2.1610161573242248E-2</v>
      </c>
      <c r="BB11" s="14">
        <v>4.2601105127585887E-2</v>
      </c>
      <c r="BC11" s="13">
        <v>2.1418829027338715E-2</v>
      </c>
      <c r="BD11" s="14">
        <v>4.2223922482526141E-2</v>
      </c>
      <c r="BE11" s="13">
        <v>-6.0682270951897266E-2</v>
      </c>
      <c r="BF11" s="14">
        <v>-0.122246872226959</v>
      </c>
      <c r="BG11" s="13">
        <v>-1.8172156543780682E-2</v>
      </c>
      <c r="BH11" s="14">
        <v>-3.6608539269349781E-2</v>
      </c>
    </row>
    <row r="12" spans="2:60" x14ac:dyDescent="0.25">
      <c r="B12" s="12" t="s">
        <v>8</v>
      </c>
      <c r="C12" s="13">
        <v>0</v>
      </c>
      <c r="D12" s="14">
        <v>0</v>
      </c>
      <c r="E12" s="13">
        <v>0</v>
      </c>
      <c r="F12" s="14">
        <v>0</v>
      </c>
      <c r="G12" s="13">
        <v>2.2094972067039107</v>
      </c>
      <c r="H12" s="14">
        <v>0.79100000000000015</v>
      </c>
      <c r="I12" s="13">
        <v>2.2234636871508382</v>
      </c>
      <c r="J12" s="14">
        <v>0.79600000000000004</v>
      </c>
      <c r="K12" s="13">
        <v>2.2067039106145252</v>
      </c>
      <c r="L12" s="14">
        <v>0.79</v>
      </c>
      <c r="M12" s="13">
        <v>2.2067039106145252</v>
      </c>
      <c r="N12" s="14">
        <v>0.79</v>
      </c>
      <c r="O12" s="13">
        <v>2.2067039106145252</v>
      </c>
      <c r="P12" s="14">
        <v>0.79</v>
      </c>
      <c r="Q12" s="13">
        <v>2.1256983240223466</v>
      </c>
      <c r="R12" s="14">
        <v>0.76100000000000001</v>
      </c>
      <c r="S12" s="13">
        <v>2.1256983240223466</v>
      </c>
      <c r="T12" s="14">
        <v>0.76100000000000001</v>
      </c>
      <c r="U12" s="13">
        <v>2.1256983240223466</v>
      </c>
      <c r="V12" s="14">
        <v>0.76100000000000001</v>
      </c>
      <c r="W12" s="13">
        <v>2.1256983240223466</v>
      </c>
      <c r="X12" s="14">
        <v>0.76100000000000001</v>
      </c>
      <c r="Y12" s="13">
        <v>2.1256983240223466</v>
      </c>
      <c r="Z12" s="14">
        <v>0.76100000000000001</v>
      </c>
      <c r="AA12" s="13">
        <v>2.1256983240223466</v>
      </c>
      <c r="AB12" s="14">
        <v>0.76100000000000001</v>
      </c>
      <c r="AC12" s="13">
        <v>2.1173184357541901</v>
      </c>
      <c r="AD12" s="14">
        <v>0.75800000000000012</v>
      </c>
      <c r="AE12" s="13">
        <v>2.1173184357541901</v>
      </c>
      <c r="AF12" s="14">
        <v>0.75800000000000012</v>
      </c>
      <c r="AG12" s="13">
        <v>2.0949720670391065</v>
      </c>
      <c r="AH12" s="14">
        <v>0.75000000000000011</v>
      </c>
      <c r="AI12" s="13">
        <v>2.1173184357541901</v>
      </c>
      <c r="AJ12" s="14">
        <v>0.75800000000000012</v>
      </c>
      <c r="AK12" s="13">
        <v>2.0865921787709496</v>
      </c>
      <c r="AL12" s="14">
        <v>0.747</v>
      </c>
      <c r="AM12" s="13">
        <v>1.8938547486033523</v>
      </c>
      <c r="AN12" s="14">
        <v>0.67800000000000016</v>
      </c>
      <c r="AO12" s="13">
        <v>1.8938547486033523</v>
      </c>
      <c r="AP12" s="14">
        <v>0.67800000000000016</v>
      </c>
      <c r="AQ12" s="13">
        <v>1.9078212290502794</v>
      </c>
      <c r="AR12" s="14">
        <v>0.68300000000000005</v>
      </c>
      <c r="AS12" s="13">
        <v>1.9078212290502794</v>
      </c>
      <c r="AT12" s="14">
        <v>0.68300000000000005</v>
      </c>
      <c r="AU12" s="13">
        <v>1.9078212290502794</v>
      </c>
      <c r="AV12" s="14">
        <v>0.68300000000000005</v>
      </c>
      <c r="AW12" s="15">
        <v>1.9078212290502794</v>
      </c>
      <c r="AX12" s="15">
        <v>0.68300000000000005</v>
      </c>
      <c r="AY12" s="13">
        <v>1.9078212290502794</v>
      </c>
      <c r="AZ12" s="14">
        <v>0.68300000000000005</v>
      </c>
      <c r="BA12" s="13">
        <v>1.8966480446927378</v>
      </c>
      <c r="BB12" s="14">
        <v>0.67900000000000016</v>
      </c>
      <c r="BC12" s="13">
        <v>1.8938547486033523</v>
      </c>
      <c r="BD12" s="14">
        <v>0.67800000000000016</v>
      </c>
      <c r="BE12" s="13">
        <v>1.8212290502793294</v>
      </c>
      <c r="BF12" s="14">
        <v>0.65199999999999991</v>
      </c>
      <c r="BG12" s="13">
        <v>2.058659217877095</v>
      </c>
      <c r="BH12" s="14">
        <v>0.73699999999999999</v>
      </c>
    </row>
    <row r="13" spans="2:60" x14ac:dyDescent="0.25">
      <c r="B13" s="12" t="s">
        <v>9</v>
      </c>
      <c r="C13" s="13">
        <v>-9.5988267907558655E-2</v>
      </c>
      <c r="D13" s="14">
        <v>-0.22209517021569805</v>
      </c>
      <c r="E13" s="13">
        <v>-9.7530165491394039E-2</v>
      </c>
      <c r="F13" s="14">
        <v>-0.22566277294259471</v>
      </c>
      <c r="G13" s="13">
        <v>-9.2382774290872716E-2</v>
      </c>
      <c r="H13" s="14">
        <v>-0.21375287239154481</v>
      </c>
      <c r="I13" s="13">
        <v>-9.253135327056039E-2</v>
      </c>
      <c r="J13" s="14">
        <v>-0.21409665058968846</v>
      </c>
      <c r="K13" s="13">
        <v>-9.2780182408925271E-2</v>
      </c>
      <c r="L13" s="14">
        <v>-0.21467238501061794</v>
      </c>
      <c r="M13" s="13">
        <v>-9.2780182408925271E-2</v>
      </c>
      <c r="N13" s="14">
        <v>-0.21467238501061794</v>
      </c>
      <c r="O13" s="13">
        <v>-9.2780182408925271E-2</v>
      </c>
      <c r="P13" s="14">
        <v>-0.21467238501061794</v>
      </c>
      <c r="Q13" s="13">
        <v>-8.8871751477183514E-2</v>
      </c>
      <c r="R13" s="14">
        <v>-0.20562915866656656</v>
      </c>
      <c r="S13" s="13">
        <v>-9.1786504321193174E-2</v>
      </c>
      <c r="T13" s="14">
        <v>-0.21237323836649882</v>
      </c>
      <c r="U13" s="13">
        <v>-9.1764792299877662E-2</v>
      </c>
      <c r="V13" s="14">
        <v>-0.21232300165346177</v>
      </c>
      <c r="W13" s="13">
        <v>-9.1764792299877662E-2</v>
      </c>
      <c r="X13" s="14">
        <v>-0.21232300165346177</v>
      </c>
      <c r="Y13" s="13">
        <v>-9.1764792299877662E-2</v>
      </c>
      <c r="Z13" s="14">
        <v>-0.21232300165346177</v>
      </c>
      <c r="AA13" s="13">
        <v>-9.1764792299877662E-2</v>
      </c>
      <c r="AB13" s="14">
        <v>-0.21232300165346177</v>
      </c>
      <c r="AC13" s="13">
        <v>-9.0453198397941859E-2</v>
      </c>
      <c r="AD13" s="14">
        <v>-0.20928826962574307</v>
      </c>
      <c r="AE13" s="13">
        <v>-9.0453198397941859E-2</v>
      </c>
      <c r="AF13" s="14">
        <v>-0.20928826962574307</v>
      </c>
      <c r="AG13" s="13">
        <v>-8.3339026281958106E-2</v>
      </c>
      <c r="AH13" s="14">
        <v>-0.19282768229058228</v>
      </c>
      <c r="AI13" s="13">
        <v>-8.6099077948094904E-2</v>
      </c>
      <c r="AJ13" s="14">
        <v>-0.19921381840864555</v>
      </c>
      <c r="AK13" s="13">
        <v>-8.5935487983799574E-2</v>
      </c>
      <c r="AL13" s="14">
        <v>-0.19883530818278378</v>
      </c>
      <c r="AM13" s="13">
        <v>-9.2182602316140727E-2</v>
      </c>
      <c r="AN13" s="14">
        <v>-0.21328971965663621</v>
      </c>
      <c r="AO13" s="13">
        <v>-9.2182602316140727E-2</v>
      </c>
      <c r="AP13" s="14">
        <v>-0.21328971965663621</v>
      </c>
      <c r="AQ13" s="13">
        <v>-9.3385745413834043E-2</v>
      </c>
      <c r="AR13" s="14">
        <v>-0.21607352102008398</v>
      </c>
      <c r="AS13" s="13">
        <v>-9.3385745413834043E-2</v>
      </c>
      <c r="AT13" s="14">
        <v>-0.21607352102008398</v>
      </c>
      <c r="AU13" s="13">
        <v>-9.3385745413834043E-2</v>
      </c>
      <c r="AV13" s="14">
        <v>-0.21607352102008398</v>
      </c>
      <c r="AW13" s="15">
        <v>-9.3385745413834043E-2</v>
      </c>
      <c r="AX13" s="15">
        <v>-0.21607352102008398</v>
      </c>
      <c r="AY13" s="13">
        <v>-9.3385745413834043E-2</v>
      </c>
      <c r="AZ13" s="14">
        <v>-0.21607352102008398</v>
      </c>
      <c r="BA13" s="13">
        <v>-9.4822488060613219E-2</v>
      </c>
      <c r="BB13" s="14">
        <v>-0.21939781897491181</v>
      </c>
      <c r="BC13" s="13">
        <v>-9.4822488060613219E-2</v>
      </c>
      <c r="BD13" s="14">
        <v>-0.21939781897491181</v>
      </c>
      <c r="BE13" s="13">
        <v>-9.2886025922455095E-2</v>
      </c>
      <c r="BF13" s="14">
        <v>-0.2149172829931118</v>
      </c>
      <c r="BG13" s="13">
        <v>-5.6102790021684612E-2</v>
      </c>
      <c r="BH13" s="14">
        <v>-0.12980918367483557</v>
      </c>
    </row>
    <row r="14" spans="2:60" x14ac:dyDescent="0.25">
      <c r="B14" s="12" t="s">
        <v>10</v>
      </c>
      <c r="C14" s="13">
        <v>0.61539933922116918</v>
      </c>
      <c r="D14" s="14">
        <v>0.84109143350314253</v>
      </c>
      <c r="E14" s="13">
        <v>0.61230193497677576</v>
      </c>
      <c r="F14" s="14">
        <v>0.83685808450515253</v>
      </c>
      <c r="G14" s="13">
        <v>0.5259525938797176</v>
      </c>
      <c r="H14" s="14">
        <v>0.71884091019799135</v>
      </c>
      <c r="I14" s="13">
        <v>0.52525449552220782</v>
      </c>
      <c r="J14" s="14">
        <v>0.71788679063558325</v>
      </c>
      <c r="K14" s="13">
        <v>0.52630330694232552</v>
      </c>
      <c r="L14" s="14">
        <v>0.7193202440772748</v>
      </c>
      <c r="M14" s="13">
        <v>0.52630330694232552</v>
      </c>
      <c r="N14" s="14">
        <v>0.7193202440772748</v>
      </c>
      <c r="O14" s="13">
        <v>0.52630330694232552</v>
      </c>
      <c r="P14" s="14">
        <v>0.7193202440772748</v>
      </c>
      <c r="Q14" s="13">
        <v>0.53732989315653579</v>
      </c>
      <c r="R14" s="14">
        <v>0.73439073020631973</v>
      </c>
      <c r="S14" s="13">
        <v>0.53393529462113709</v>
      </c>
      <c r="T14" s="14">
        <v>0.72975119362196184</v>
      </c>
      <c r="U14" s="13">
        <v>0.53397938031640213</v>
      </c>
      <c r="V14" s="14">
        <v>0.72981144734383696</v>
      </c>
      <c r="W14" s="13">
        <v>0.53397938031640213</v>
      </c>
      <c r="X14" s="14">
        <v>0.72981144734383696</v>
      </c>
      <c r="Y14" s="13">
        <v>0.53397938031640213</v>
      </c>
      <c r="Z14" s="14">
        <v>0.72981144734383696</v>
      </c>
      <c r="AA14" s="13">
        <v>0.53397938031640213</v>
      </c>
      <c r="AB14" s="14">
        <v>0.72981144734383696</v>
      </c>
      <c r="AC14" s="13">
        <v>0.52810991427488463</v>
      </c>
      <c r="AD14" s="14">
        <v>0.72178940817004478</v>
      </c>
      <c r="AE14" s="13">
        <v>0.52810991427488463</v>
      </c>
      <c r="AF14" s="14">
        <v>0.72178940817004478</v>
      </c>
      <c r="AG14" s="13">
        <v>0.52719235002537368</v>
      </c>
      <c r="AH14" s="14">
        <v>0.72053533560160643</v>
      </c>
      <c r="AI14" s="13">
        <v>0.54116476168045535</v>
      </c>
      <c r="AJ14" s="14">
        <v>0.73963200178155664</v>
      </c>
      <c r="AK14" s="13">
        <v>0.54331103244629531</v>
      </c>
      <c r="AL14" s="14">
        <v>0.74256539777351682</v>
      </c>
      <c r="AM14" s="13">
        <v>0.52549124211452836</v>
      </c>
      <c r="AN14" s="14">
        <v>0.7182103618811484</v>
      </c>
      <c r="AO14" s="13">
        <v>0.52549124211452836</v>
      </c>
      <c r="AP14" s="14">
        <v>0.7182103618811484</v>
      </c>
      <c r="AQ14" s="13">
        <v>0.52484971841801742</v>
      </c>
      <c r="AR14" s="14">
        <v>0.7173335652206132</v>
      </c>
      <c r="AS14" s="13">
        <v>0.52484971841801742</v>
      </c>
      <c r="AT14" s="14">
        <v>0.7173335652206132</v>
      </c>
      <c r="AU14" s="13">
        <v>0.52484971841801742</v>
      </c>
      <c r="AV14" s="14">
        <v>0.7173335652206132</v>
      </c>
      <c r="AW14" s="15">
        <v>0.52484971841801742</v>
      </c>
      <c r="AX14" s="15">
        <v>0.7173335652206132</v>
      </c>
      <c r="AY14" s="13">
        <v>0.52484971841801742</v>
      </c>
      <c r="AZ14" s="14">
        <v>0.7173335652206132</v>
      </c>
      <c r="BA14" s="13">
        <v>0.52207371162187055</v>
      </c>
      <c r="BB14" s="14">
        <v>0.71353948325338123</v>
      </c>
      <c r="BC14" s="13">
        <v>0.52207371162187055</v>
      </c>
      <c r="BD14" s="14">
        <v>0.71353948325338123</v>
      </c>
      <c r="BE14" s="13">
        <v>0.52072059068692789</v>
      </c>
      <c r="BF14" s="14">
        <v>0.71169011755806799</v>
      </c>
      <c r="BG14" s="13">
        <v>0.58302452228155821</v>
      </c>
      <c r="BH14" s="14">
        <v>0.79684344775846971</v>
      </c>
    </row>
    <row r="15" spans="2:60" x14ac:dyDescent="0.25">
      <c r="B15" s="12" t="s">
        <v>11</v>
      </c>
      <c r="C15" s="13">
        <v>0.48280831820319436</v>
      </c>
      <c r="D15" s="14">
        <v>0.63131022932744352</v>
      </c>
      <c r="E15" s="13">
        <v>0.47948720158742675</v>
      </c>
      <c r="F15" s="14">
        <v>0.62696760552981234</v>
      </c>
      <c r="G15" s="13">
        <v>0.46422622562969229</v>
      </c>
      <c r="H15" s="14">
        <v>0.60701266716525981</v>
      </c>
      <c r="I15" s="13">
        <v>0.46531887331515631</v>
      </c>
      <c r="J15" s="14">
        <v>0.60844139081163684</v>
      </c>
      <c r="K15" s="13">
        <v>0.46392932122755748</v>
      </c>
      <c r="L15" s="14">
        <v>0.60662444107400781</v>
      </c>
      <c r="M15" s="13">
        <v>0.46392932122755748</v>
      </c>
      <c r="N15" s="14">
        <v>0.60662444107400781</v>
      </c>
      <c r="O15" s="13">
        <v>0.46392932122755748</v>
      </c>
      <c r="P15" s="14">
        <v>0.60662444107400781</v>
      </c>
      <c r="Q15" s="13">
        <v>0.44697847023237403</v>
      </c>
      <c r="R15" s="14">
        <v>0.58445985685787405</v>
      </c>
      <c r="S15" s="13">
        <v>0.4478456992904214</v>
      </c>
      <c r="T15" s="14">
        <v>0.58559382774212243</v>
      </c>
      <c r="U15" s="13">
        <v>0.42738272121312204</v>
      </c>
      <c r="V15" s="14">
        <v>0.55883685837013775</v>
      </c>
      <c r="W15" s="13">
        <v>0.42738272121312204</v>
      </c>
      <c r="X15" s="14">
        <v>0.55883685837013775</v>
      </c>
      <c r="Y15" s="13">
        <v>0.42738272121312204</v>
      </c>
      <c r="Z15" s="14">
        <v>0.55883685837013775</v>
      </c>
      <c r="AA15" s="13">
        <v>0.42738272121312204</v>
      </c>
      <c r="AB15" s="14">
        <v>0.55883685837013775</v>
      </c>
      <c r="AC15" s="13">
        <v>0.42066050409282529</v>
      </c>
      <c r="AD15" s="14">
        <v>0.55004702548656792</v>
      </c>
      <c r="AE15" s="13">
        <v>0.42064697037716559</v>
      </c>
      <c r="AF15" s="14">
        <v>0.55002932907825319</v>
      </c>
      <c r="AG15" s="13">
        <v>0.44149218974041848</v>
      </c>
      <c r="AH15" s="14">
        <v>0.57728610929606528</v>
      </c>
      <c r="AI15" s="13">
        <v>0.4172384462985379</v>
      </c>
      <c r="AJ15" s="14">
        <v>0.54557241307946736</v>
      </c>
      <c r="AK15" s="13">
        <v>0.41715921298805769</v>
      </c>
      <c r="AL15" s="14">
        <v>0.54546880923188723</v>
      </c>
      <c r="AM15" s="13">
        <v>0.40155727765578542</v>
      </c>
      <c r="AN15" s="14">
        <v>0.52506803940003144</v>
      </c>
      <c r="AO15" s="13">
        <v>0.40155727765578542</v>
      </c>
      <c r="AP15" s="14">
        <v>0.52506803940003144</v>
      </c>
      <c r="AQ15" s="13">
        <v>0.40016116243118027</v>
      </c>
      <c r="AR15" s="14">
        <v>0.52324250783940485</v>
      </c>
      <c r="AS15" s="13">
        <v>0.40016116243118027</v>
      </c>
      <c r="AT15" s="14">
        <v>0.52324250783940485</v>
      </c>
      <c r="AU15" s="13">
        <v>0.40016116243118027</v>
      </c>
      <c r="AV15" s="14">
        <v>0.52324250783940485</v>
      </c>
      <c r="AW15" s="15">
        <v>0.40016116243118027</v>
      </c>
      <c r="AX15" s="15">
        <v>0.52324250783940485</v>
      </c>
      <c r="AY15" s="13">
        <v>0.40016116243118027</v>
      </c>
      <c r="AZ15" s="14">
        <v>0.52324250783940485</v>
      </c>
      <c r="BA15" s="13">
        <v>0.39767355754103995</v>
      </c>
      <c r="BB15" s="14">
        <v>0.51998976683544862</v>
      </c>
      <c r="BC15" s="13">
        <v>0.39757300897269787</v>
      </c>
      <c r="BD15" s="14">
        <v>0.51985829159497476</v>
      </c>
      <c r="BE15" s="13">
        <v>0.39595347048298102</v>
      </c>
      <c r="BF15" s="14">
        <v>0.51774061636694046</v>
      </c>
      <c r="BG15" s="13">
        <v>0.46162330458325029</v>
      </c>
      <c r="BH15" s="14">
        <v>0.60360914112646669</v>
      </c>
    </row>
    <row r="16" spans="2:60" x14ac:dyDescent="0.25">
      <c r="B16" s="12" t="s">
        <v>52</v>
      </c>
      <c r="C16" s="13" t="s">
        <v>115</v>
      </c>
      <c r="D16" s="14">
        <v>0</v>
      </c>
      <c r="E16" s="13" t="s">
        <v>115</v>
      </c>
      <c r="F16" s="14">
        <v>0</v>
      </c>
      <c r="G16" s="13" t="s">
        <v>115</v>
      </c>
      <c r="H16" s="14">
        <v>0</v>
      </c>
      <c r="I16" s="13">
        <v>0</v>
      </c>
      <c r="J16" s="14">
        <v>0</v>
      </c>
      <c r="K16" s="13">
        <v>0</v>
      </c>
      <c r="L16" s="14">
        <v>0</v>
      </c>
      <c r="M16" s="13">
        <v>0</v>
      </c>
      <c r="N16" s="14">
        <v>0</v>
      </c>
      <c r="O16" s="13">
        <v>0</v>
      </c>
      <c r="P16" s="14">
        <v>0</v>
      </c>
      <c r="Q16" s="13">
        <v>0</v>
      </c>
      <c r="R16" s="14">
        <v>0</v>
      </c>
      <c r="S16" s="13">
        <v>0</v>
      </c>
      <c r="T16" s="14">
        <v>0</v>
      </c>
      <c r="U16" s="13">
        <v>0</v>
      </c>
      <c r="V16" s="14">
        <v>0</v>
      </c>
      <c r="W16" s="13">
        <v>0</v>
      </c>
      <c r="X16" s="14">
        <v>0</v>
      </c>
      <c r="Y16" s="13">
        <v>0</v>
      </c>
      <c r="Z16" s="14">
        <v>0</v>
      </c>
      <c r="AA16" s="13">
        <v>0</v>
      </c>
      <c r="AB16" s="14">
        <v>0</v>
      </c>
      <c r="AC16" s="13">
        <v>0</v>
      </c>
      <c r="AD16" s="14">
        <v>0</v>
      </c>
      <c r="AE16" s="13">
        <v>0</v>
      </c>
      <c r="AF16" s="14">
        <v>0</v>
      </c>
      <c r="AG16" s="13">
        <v>0</v>
      </c>
      <c r="AH16" s="14">
        <v>0</v>
      </c>
      <c r="AI16" s="13">
        <v>0</v>
      </c>
      <c r="AJ16" s="14">
        <v>0</v>
      </c>
      <c r="AK16" s="13">
        <v>0</v>
      </c>
      <c r="AL16" s="14">
        <v>0</v>
      </c>
      <c r="AM16" s="13">
        <v>0</v>
      </c>
      <c r="AN16" s="14">
        <v>0</v>
      </c>
      <c r="AO16" s="13">
        <v>0</v>
      </c>
      <c r="AP16" s="14">
        <v>0</v>
      </c>
      <c r="AQ16" s="13">
        <v>0</v>
      </c>
      <c r="AR16" s="14">
        <v>0</v>
      </c>
      <c r="AS16" s="13">
        <v>0</v>
      </c>
      <c r="AT16" s="14">
        <v>0</v>
      </c>
      <c r="AU16" s="13">
        <v>0</v>
      </c>
      <c r="AV16" s="14">
        <v>0</v>
      </c>
      <c r="AW16" s="15">
        <v>0</v>
      </c>
      <c r="AX16" s="15">
        <v>0</v>
      </c>
      <c r="AY16" s="13">
        <v>0</v>
      </c>
      <c r="AZ16" s="14">
        <v>0</v>
      </c>
      <c r="BA16" s="13">
        <v>0</v>
      </c>
      <c r="BB16" s="14">
        <v>0</v>
      </c>
      <c r="BC16" s="13">
        <v>0</v>
      </c>
      <c r="BD16" s="14">
        <v>0</v>
      </c>
      <c r="BE16" s="13">
        <v>0</v>
      </c>
      <c r="BF16" s="14">
        <v>0</v>
      </c>
      <c r="BG16" s="13" t="s">
        <v>115</v>
      </c>
      <c r="BH16" s="14">
        <v>0</v>
      </c>
    </row>
    <row r="17" spans="2:60" x14ac:dyDescent="0.25">
      <c r="B17" s="12" t="s">
        <v>53</v>
      </c>
      <c r="C17" s="13">
        <v>0</v>
      </c>
      <c r="D17" s="14">
        <v>0</v>
      </c>
      <c r="E17" s="13">
        <v>-2.0478113776389861E-3</v>
      </c>
      <c r="F17" s="14">
        <v>-4.7715633138687629E-3</v>
      </c>
      <c r="G17" s="13">
        <v>-6.7645366185767775E-2</v>
      </c>
      <c r="H17" s="14">
        <v>-0.15761908111740747</v>
      </c>
      <c r="I17" s="13">
        <v>-6.8437952291601545E-2</v>
      </c>
      <c r="J17" s="14">
        <v>-0.15946586975574317</v>
      </c>
      <c r="K17" s="13">
        <v>-6.7845310610305076E-2</v>
      </c>
      <c r="L17" s="14">
        <v>-0.15808496752245066</v>
      </c>
      <c r="M17" s="13">
        <v>-6.7845310610305076E-2</v>
      </c>
      <c r="N17" s="14">
        <v>-0.15808496752245066</v>
      </c>
      <c r="O17" s="13">
        <v>-6.7845310610305076E-2</v>
      </c>
      <c r="P17" s="14">
        <v>-0.15808496752245066</v>
      </c>
      <c r="Q17" s="13">
        <v>-5.8610004902838964E-2</v>
      </c>
      <c r="R17" s="14">
        <v>-0.13656597100387713</v>
      </c>
      <c r="S17" s="13">
        <v>-5.8327292653470253E-2</v>
      </c>
      <c r="T17" s="14">
        <v>-0.13590722898681498</v>
      </c>
      <c r="U17" s="13">
        <v>-5.8251372459835249E-2</v>
      </c>
      <c r="V17" s="14">
        <v>-0.1357303288998801</v>
      </c>
      <c r="W17" s="13">
        <v>-5.8251372459835249E-2</v>
      </c>
      <c r="X17" s="14">
        <v>-0.1357303288998801</v>
      </c>
      <c r="Y17" s="13">
        <v>-5.8251372459835249E-2</v>
      </c>
      <c r="Z17" s="14">
        <v>-0.1357303288998801</v>
      </c>
      <c r="AA17" s="13">
        <v>-5.8251372459835249E-2</v>
      </c>
      <c r="AB17" s="14">
        <v>-0.1357303288998801</v>
      </c>
      <c r="AC17" s="13">
        <v>-5.6536571428770666E-2</v>
      </c>
      <c r="AD17" s="14">
        <v>-0.13173470616833438</v>
      </c>
      <c r="AE17" s="13">
        <v>-5.6536571428770666E-2</v>
      </c>
      <c r="AF17" s="14">
        <v>-0.13173470616833438</v>
      </c>
      <c r="AG17" s="13">
        <v>-5.3391942712318619E-2</v>
      </c>
      <c r="AH17" s="14">
        <v>-0.12440747125646441</v>
      </c>
      <c r="AI17" s="13">
        <v>-5.3504186121915542E-2</v>
      </c>
      <c r="AJ17" s="14">
        <v>-0.12466900732433894</v>
      </c>
      <c r="AK17" s="13">
        <v>-5.2246290675299401E-2</v>
      </c>
      <c r="AL17" s="14">
        <v>-0.12173801092921359</v>
      </c>
      <c r="AM17" s="13">
        <v>-5.9566342701396602E-2</v>
      </c>
      <c r="AN17" s="14">
        <v>-0.13879431410475632</v>
      </c>
      <c r="AO17" s="13">
        <v>-5.9566342701396602E-2</v>
      </c>
      <c r="AP17" s="14">
        <v>-0.13879431410475632</v>
      </c>
      <c r="AQ17" s="13">
        <v>-5.9922832293934691E-2</v>
      </c>
      <c r="AR17" s="14">
        <v>-0.13962496319680906</v>
      </c>
      <c r="AS17" s="13">
        <v>-5.9975340277976574E-2</v>
      </c>
      <c r="AT17" s="14">
        <v>-0.13974731097408727</v>
      </c>
      <c r="AU17" s="13">
        <v>-5.9975340277976574E-2</v>
      </c>
      <c r="AV17" s="14">
        <v>-0.13974731097408727</v>
      </c>
      <c r="AW17" s="15">
        <v>-5.9975340277976574E-2</v>
      </c>
      <c r="AX17" s="15">
        <v>-0.13974731097408727</v>
      </c>
      <c r="AY17" s="13">
        <v>-5.9975340277976574E-2</v>
      </c>
      <c r="AZ17" s="14">
        <v>-0.13974731097408727</v>
      </c>
      <c r="BA17" s="13">
        <v>-6.1381822173158573E-2</v>
      </c>
      <c r="BB17" s="14">
        <v>-0.14302452560720866</v>
      </c>
      <c r="BC17" s="13">
        <v>-6.1612026438485179E-2</v>
      </c>
      <c r="BD17" s="14">
        <v>-0.14356091984699226</v>
      </c>
      <c r="BE17" s="13">
        <v>-0.23002999826245984</v>
      </c>
      <c r="BF17" s="14">
        <v>-0.69716553281079119</v>
      </c>
      <c r="BG17" s="13">
        <v>-0.20171030490558794</v>
      </c>
      <c r="BH17" s="14">
        <v>-0.61133536171434655</v>
      </c>
    </row>
    <row r="18" spans="2:60" x14ac:dyDescent="0.25">
      <c r="B18" s="12" t="s">
        <v>12</v>
      </c>
      <c r="C18" s="13">
        <v>5.8956032937818037E-5</v>
      </c>
      <c r="D18" s="14">
        <v>1.2231228107984063E-4</v>
      </c>
      <c r="E18" s="13">
        <v>3.8688682194172319E-3</v>
      </c>
      <c r="F18" s="14">
        <v>8.0264914977013022E-3</v>
      </c>
      <c r="G18" s="13">
        <v>5.7470435891685989E-2</v>
      </c>
      <c r="H18" s="14">
        <v>0.11923020865344906</v>
      </c>
      <c r="I18" s="13">
        <v>5.7837437280554349E-2</v>
      </c>
      <c r="J18" s="14">
        <v>0.11999160277708791</v>
      </c>
      <c r="K18" s="13">
        <v>6.0625535855243218E-2</v>
      </c>
      <c r="L18" s="14">
        <v>0.12577589116204202</v>
      </c>
      <c r="M18" s="13">
        <v>6.0625535855243218E-2</v>
      </c>
      <c r="N18" s="14">
        <v>0.12577589116204202</v>
      </c>
      <c r="O18" s="13">
        <v>6.0625535855243218E-2</v>
      </c>
      <c r="P18" s="14">
        <v>0.12577589116204202</v>
      </c>
      <c r="Q18" s="13">
        <v>6.7019666868381567E-2</v>
      </c>
      <c r="R18" s="14">
        <v>0.13904138259298945</v>
      </c>
      <c r="S18" s="13">
        <v>6.5858013019357342E-2</v>
      </c>
      <c r="T18" s="14">
        <v>0.13663137423559235</v>
      </c>
      <c r="U18" s="13">
        <v>6.5924946894660996E-2</v>
      </c>
      <c r="V18" s="14">
        <v>0.13677023763195634</v>
      </c>
      <c r="W18" s="13">
        <v>6.5924946894660996E-2</v>
      </c>
      <c r="X18" s="14">
        <v>0.13677023763195634</v>
      </c>
      <c r="Y18" s="13">
        <v>6.5924946894660996E-2</v>
      </c>
      <c r="Z18" s="14">
        <v>0.13677023763195634</v>
      </c>
      <c r="AA18" s="13">
        <v>6.5924946894660996E-2</v>
      </c>
      <c r="AB18" s="14">
        <v>0.13677023763195634</v>
      </c>
      <c r="AC18" s="13">
        <v>6.7659031663143798E-2</v>
      </c>
      <c r="AD18" s="14">
        <v>0.14036783151759571</v>
      </c>
      <c r="AE18" s="13">
        <v>6.7659031663143798E-2</v>
      </c>
      <c r="AF18" s="14">
        <v>0.14036783151759571</v>
      </c>
      <c r="AG18" s="13">
        <v>6.8265418760085295E-2</v>
      </c>
      <c r="AH18" s="14">
        <v>0.14162586373835989</v>
      </c>
      <c r="AI18" s="13">
        <v>6.8159595838957587E-2</v>
      </c>
      <c r="AJ18" s="14">
        <v>0.14140631974551193</v>
      </c>
      <c r="AK18" s="13">
        <v>6.764380329972508E-2</v>
      </c>
      <c r="AL18" s="14">
        <v>0.14033623821367017</v>
      </c>
      <c r="AM18" s="13">
        <v>6.6782783951120805E-2</v>
      </c>
      <c r="AN18" s="14">
        <v>0.13854993687462644</v>
      </c>
      <c r="AO18" s="13">
        <v>6.6782783951120805E-2</v>
      </c>
      <c r="AP18" s="14">
        <v>0.13854993687462644</v>
      </c>
      <c r="AQ18" s="13">
        <v>6.6782783951120805E-2</v>
      </c>
      <c r="AR18" s="14">
        <v>0.13854993687462644</v>
      </c>
      <c r="AS18" s="13">
        <v>6.6782783951120805E-2</v>
      </c>
      <c r="AT18" s="14">
        <v>0.13854993687462644</v>
      </c>
      <c r="AU18" s="13">
        <v>6.6782783951120805E-2</v>
      </c>
      <c r="AV18" s="14">
        <v>0.13854993687462644</v>
      </c>
      <c r="AW18" s="15">
        <v>6.6782783951120805E-2</v>
      </c>
      <c r="AX18" s="15">
        <v>0.13854993687462644</v>
      </c>
      <c r="AY18" s="13">
        <v>6.6782783951120805E-2</v>
      </c>
      <c r="AZ18" s="14">
        <v>0.13854993687462644</v>
      </c>
      <c r="BA18" s="13">
        <v>6.5338479318167053E-2</v>
      </c>
      <c r="BB18" s="14">
        <v>0.13555353115620131</v>
      </c>
      <c r="BC18" s="13">
        <v>6.5357624734020403E-2</v>
      </c>
      <c r="BD18" s="14">
        <v>0.13559325091630989</v>
      </c>
      <c r="BE18" s="13">
        <v>8.4228662781987262E-2</v>
      </c>
      <c r="BF18" s="14">
        <v>0.16543277240313384</v>
      </c>
      <c r="BG18" s="13">
        <v>0.12795368585234757</v>
      </c>
      <c r="BH18" s="14">
        <v>0.25131270390155497</v>
      </c>
    </row>
    <row r="19" spans="2:60" x14ac:dyDescent="0.25">
      <c r="B19" s="12" t="s">
        <v>13</v>
      </c>
      <c r="C19" s="13">
        <v>0</v>
      </c>
      <c r="D19" s="14">
        <v>0</v>
      </c>
      <c r="E19" s="13">
        <v>1.7420051338503661E-3</v>
      </c>
      <c r="F19" s="14">
        <v>2.8043897655782198E-3</v>
      </c>
      <c r="G19" s="13">
        <v>0.12380215821178897</v>
      </c>
      <c r="H19" s="14">
        <v>0.19930452482550534</v>
      </c>
      <c r="I19" s="13">
        <v>0.12452734258266451</v>
      </c>
      <c r="J19" s="14">
        <v>0.20047197237679121</v>
      </c>
      <c r="K19" s="13">
        <v>0.12772919645811909</v>
      </c>
      <c r="L19" s="14">
        <v>0.20562651874678672</v>
      </c>
      <c r="M19" s="13">
        <v>0.12772919645811909</v>
      </c>
      <c r="N19" s="14">
        <v>0.20562651874678672</v>
      </c>
      <c r="O19" s="13">
        <v>0.12772919645811909</v>
      </c>
      <c r="P19" s="14">
        <v>0.20562651874678672</v>
      </c>
      <c r="Q19" s="13">
        <v>0.13190268856201803</v>
      </c>
      <c r="R19" s="14">
        <v>0.21234526963647324</v>
      </c>
      <c r="S19" s="13">
        <v>0.13146354040389241</v>
      </c>
      <c r="T19" s="14">
        <v>0.21163830122616883</v>
      </c>
      <c r="U19" s="13">
        <v>0.13146354040389241</v>
      </c>
      <c r="V19" s="14">
        <v>0.21163830122616883</v>
      </c>
      <c r="W19" s="13">
        <v>0.13146354040389241</v>
      </c>
      <c r="X19" s="14">
        <v>0.21163830122616883</v>
      </c>
      <c r="Y19" s="13">
        <v>0.13146354040389241</v>
      </c>
      <c r="Z19" s="14">
        <v>0.21163830122616883</v>
      </c>
      <c r="AA19" s="13">
        <v>0.13146354040389241</v>
      </c>
      <c r="AB19" s="14">
        <v>0.21163830122616883</v>
      </c>
      <c r="AC19" s="13">
        <v>0.12652071175438162</v>
      </c>
      <c r="AD19" s="14">
        <v>0.20368102382879619</v>
      </c>
      <c r="AE19" s="13">
        <v>0.12652071175438162</v>
      </c>
      <c r="AF19" s="14">
        <v>0.20368102382879619</v>
      </c>
      <c r="AG19" s="13">
        <v>0.10259474625546394</v>
      </c>
      <c r="AH19" s="14">
        <v>0.16516349510691691</v>
      </c>
      <c r="AI19" s="13">
        <v>0.11779524771559813</v>
      </c>
      <c r="AJ19" s="14">
        <v>0.18963422133964364</v>
      </c>
      <c r="AK19" s="13">
        <v>0.11603029844462731</v>
      </c>
      <c r="AL19" s="14">
        <v>0.18679289465460994</v>
      </c>
      <c r="AM19" s="13">
        <v>9.295029757749429E-2</v>
      </c>
      <c r="AN19" s="14">
        <v>0.1496372531679159</v>
      </c>
      <c r="AO19" s="13">
        <v>9.295029757749429E-2</v>
      </c>
      <c r="AP19" s="14">
        <v>0.1496372531679159</v>
      </c>
      <c r="AQ19" s="13">
        <v>9.294699086635938E-2</v>
      </c>
      <c r="AR19" s="14">
        <v>0.14963192981571422</v>
      </c>
      <c r="AS19" s="13">
        <v>9.294699086635938E-2</v>
      </c>
      <c r="AT19" s="14">
        <v>0.14963192981571422</v>
      </c>
      <c r="AU19" s="13">
        <v>9.294699086635938E-2</v>
      </c>
      <c r="AV19" s="14">
        <v>0.14963192981571422</v>
      </c>
      <c r="AW19" s="15">
        <v>9.294699086635938E-2</v>
      </c>
      <c r="AX19" s="15">
        <v>0.14963192981571422</v>
      </c>
      <c r="AY19" s="13">
        <v>9.294699086635938E-2</v>
      </c>
      <c r="AZ19" s="14">
        <v>0.14963192981571422</v>
      </c>
      <c r="BA19" s="13">
        <v>9.143011718503935E-2</v>
      </c>
      <c r="BB19" s="14">
        <v>0.14718997086570448</v>
      </c>
      <c r="BC19" s="13">
        <v>9.1603406331635773E-2</v>
      </c>
      <c r="BD19" s="14">
        <v>0.14746894266650867</v>
      </c>
      <c r="BE19" s="13">
        <v>0.10050044231190669</v>
      </c>
      <c r="BF19" s="14">
        <v>0.16419997049073015</v>
      </c>
      <c r="BG19" s="13">
        <v>0.15252565017876396</v>
      </c>
      <c r="BH19" s="14">
        <v>0.24919997049073039</v>
      </c>
    </row>
    <row r="20" spans="2:60" x14ac:dyDescent="0.25">
      <c r="B20" s="12" t="s">
        <v>14</v>
      </c>
      <c r="C20" s="13">
        <v>3.6344211596039955E-4</v>
      </c>
      <c r="D20" s="14">
        <v>4.870207464212955E-4</v>
      </c>
      <c r="E20" s="13">
        <v>4.5529749337827052E-3</v>
      </c>
      <c r="F20" s="14">
        <v>6.1010905266955535E-3</v>
      </c>
      <c r="G20" s="13">
        <v>0.21087247036336798</v>
      </c>
      <c r="H20" s="14">
        <v>0.28257393242574669</v>
      </c>
      <c r="I20" s="13">
        <v>0.21304779825570974</v>
      </c>
      <c r="J20" s="14">
        <v>0.28548892154592542</v>
      </c>
      <c r="K20" s="13">
        <v>0.21541123858431344</v>
      </c>
      <c r="L20" s="14">
        <v>0.28865598563236766</v>
      </c>
      <c r="M20" s="13">
        <v>0.21541123858431344</v>
      </c>
      <c r="N20" s="14">
        <v>0.28865598563236766</v>
      </c>
      <c r="O20" s="13">
        <v>0.21541123858431344</v>
      </c>
      <c r="P20" s="14">
        <v>0.28865598563236766</v>
      </c>
      <c r="Q20" s="13">
        <v>0.20659134908244181</v>
      </c>
      <c r="R20" s="14">
        <v>0.27683713201050864</v>
      </c>
      <c r="S20" s="13">
        <v>0.2066001390038712</v>
      </c>
      <c r="T20" s="14">
        <v>0.27684891070622802</v>
      </c>
      <c r="U20" s="13">
        <v>0.20538872801414976</v>
      </c>
      <c r="V20" s="14">
        <v>0.2752255922779881</v>
      </c>
      <c r="W20" s="13">
        <v>0.20538872801414976</v>
      </c>
      <c r="X20" s="14">
        <v>0.2752255922779881</v>
      </c>
      <c r="Y20" s="13">
        <v>0.20538872801414976</v>
      </c>
      <c r="Z20" s="14">
        <v>0.2752255922779881</v>
      </c>
      <c r="AA20" s="13">
        <v>0.20538872801414976</v>
      </c>
      <c r="AB20" s="14">
        <v>0.2752255922779881</v>
      </c>
      <c r="AC20" s="13">
        <v>0.20001259587541043</v>
      </c>
      <c r="AD20" s="14">
        <v>0.26802145227305396</v>
      </c>
      <c r="AE20" s="13">
        <v>0.20001179679164416</v>
      </c>
      <c r="AF20" s="14">
        <v>0.26802038148253404</v>
      </c>
      <c r="AG20" s="13">
        <v>0.19157436486532098</v>
      </c>
      <c r="AH20" s="14">
        <v>0.25671402975778157</v>
      </c>
      <c r="AI20" s="13">
        <v>0.19568292797081055</v>
      </c>
      <c r="AJ20" s="14">
        <v>0.26221959827195018</v>
      </c>
      <c r="AK20" s="13">
        <v>0.19275979630974072</v>
      </c>
      <c r="AL20" s="14">
        <v>0.25830253500122841</v>
      </c>
      <c r="AM20" s="13">
        <v>0.16038808884969158</v>
      </c>
      <c r="AN20" s="14">
        <v>0.21492370674280528</v>
      </c>
      <c r="AO20" s="13">
        <v>0.16038808884969158</v>
      </c>
      <c r="AP20" s="14">
        <v>0.21492370674280528</v>
      </c>
      <c r="AQ20" s="13">
        <v>0.16038489251462629</v>
      </c>
      <c r="AR20" s="14">
        <v>0.21491942358072547</v>
      </c>
      <c r="AS20" s="13">
        <v>0.16038489251462629</v>
      </c>
      <c r="AT20" s="14">
        <v>0.21491942358072547</v>
      </c>
      <c r="AU20" s="13">
        <v>0.16038489251462629</v>
      </c>
      <c r="AV20" s="14">
        <v>0.21491942358072547</v>
      </c>
      <c r="AW20" s="15">
        <v>0.16038489251462629</v>
      </c>
      <c r="AX20" s="15">
        <v>0.21491942358072547</v>
      </c>
      <c r="AY20" s="13">
        <v>0.16038489251462629</v>
      </c>
      <c r="AZ20" s="14">
        <v>0.21491942358072547</v>
      </c>
      <c r="BA20" s="13">
        <v>0.15756032387869334</v>
      </c>
      <c r="BB20" s="14">
        <v>0.211134437017583</v>
      </c>
      <c r="BC20" s="13">
        <v>0.15839664007525389</v>
      </c>
      <c r="BD20" s="14">
        <v>0.21225511984548481</v>
      </c>
      <c r="BE20" s="13">
        <v>0.14661339561863529</v>
      </c>
      <c r="BF20" s="14">
        <v>0.19934603438292606</v>
      </c>
      <c r="BG20" s="13">
        <v>0.20912850240849656</v>
      </c>
      <c r="BH20" s="14">
        <v>0.28434603438292599</v>
      </c>
    </row>
    <row r="21" spans="2:60" x14ac:dyDescent="0.25">
      <c r="B21" s="12" t="s">
        <v>44</v>
      </c>
      <c r="C21" s="13">
        <v>0</v>
      </c>
      <c r="D21" s="14">
        <v>0</v>
      </c>
      <c r="E21" s="13">
        <v>-1.913265306122458E-3</v>
      </c>
      <c r="F21" s="14">
        <v>-3.0000000000000092E-3</v>
      </c>
      <c r="G21" s="13">
        <v>0.14413265306122436</v>
      </c>
      <c r="H21" s="14">
        <v>0.22599999999999981</v>
      </c>
      <c r="I21" s="13">
        <v>0.14477040816326525</v>
      </c>
      <c r="J21" s="14">
        <v>0.22699999999999981</v>
      </c>
      <c r="K21" s="13">
        <v>0.14349489795918347</v>
      </c>
      <c r="L21" s="14">
        <v>0.22499999999999978</v>
      </c>
      <c r="M21" s="13">
        <v>0.14349489795918347</v>
      </c>
      <c r="N21" s="14">
        <v>0.22499999999999978</v>
      </c>
      <c r="O21" s="13">
        <v>0.14349489795918347</v>
      </c>
      <c r="P21" s="14">
        <v>0.22499999999999978</v>
      </c>
      <c r="Q21" s="13">
        <v>0.14349489795918347</v>
      </c>
      <c r="R21" s="14">
        <v>0.22499999999999978</v>
      </c>
      <c r="S21" s="13">
        <v>0.14413265306122436</v>
      </c>
      <c r="T21" s="14">
        <v>0.22599999999999981</v>
      </c>
      <c r="U21" s="13">
        <v>0.14413265306122436</v>
      </c>
      <c r="V21" s="14">
        <v>0.22599999999999981</v>
      </c>
      <c r="W21" s="13">
        <v>0.14413265306122436</v>
      </c>
      <c r="X21" s="14">
        <v>0.22599999999999981</v>
      </c>
      <c r="Y21" s="13">
        <v>0.14413265306122436</v>
      </c>
      <c r="Z21" s="14">
        <v>0.22599999999999981</v>
      </c>
      <c r="AA21" s="13">
        <v>0.14413265306122436</v>
      </c>
      <c r="AB21" s="14">
        <v>0.22599999999999981</v>
      </c>
      <c r="AC21" s="13">
        <v>0.14477040816326525</v>
      </c>
      <c r="AD21" s="14">
        <v>0.22699999999999981</v>
      </c>
      <c r="AE21" s="13">
        <v>0.14477040816326525</v>
      </c>
      <c r="AF21" s="14">
        <v>0.22699999999999981</v>
      </c>
      <c r="AG21" s="13">
        <v>0.15242346938775508</v>
      </c>
      <c r="AH21" s="14">
        <v>0.23899999999999982</v>
      </c>
      <c r="AI21" s="13">
        <v>0.15306122448979576</v>
      </c>
      <c r="AJ21" s="14">
        <v>0.23999999999999985</v>
      </c>
      <c r="AK21" s="13">
        <v>0.1511479591836733</v>
      </c>
      <c r="AL21" s="14">
        <v>0.23699999999999982</v>
      </c>
      <c r="AM21" s="13">
        <v>0.13073979591836715</v>
      </c>
      <c r="AN21" s="14">
        <v>0.20499999999999971</v>
      </c>
      <c r="AO21" s="13">
        <v>0.13073979591836715</v>
      </c>
      <c r="AP21" s="14">
        <v>0.20499999999999971</v>
      </c>
      <c r="AQ21" s="13">
        <v>0.13073979591836715</v>
      </c>
      <c r="AR21" s="14">
        <v>0.20499999999999971</v>
      </c>
      <c r="AS21" s="13">
        <v>0.13073979591836715</v>
      </c>
      <c r="AT21" s="14">
        <v>0.20499999999999971</v>
      </c>
      <c r="AU21" s="13">
        <v>0.13073979591836715</v>
      </c>
      <c r="AV21" s="14">
        <v>0.20499999999999971</v>
      </c>
      <c r="AW21" s="15">
        <v>0.13073979591836715</v>
      </c>
      <c r="AX21" s="15">
        <v>0.20499999999999971</v>
      </c>
      <c r="AY21" s="13">
        <v>0.13073979591836715</v>
      </c>
      <c r="AZ21" s="14">
        <v>0.20499999999999971</v>
      </c>
      <c r="BA21" s="13">
        <v>0.12946428571428559</v>
      </c>
      <c r="BB21" s="14">
        <v>0.20299999999999971</v>
      </c>
      <c r="BC21" s="13">
        <v>0.12882653061224492</v>
      </c>
      <c r="BD21" s="14">
        <v>0.20199999999999996</v>
      </c>
      <c r="BE21" s="13">
        <v>0.1422193877551019</v>
      </c>
      <c r="BF21" s="14">
        <v>0.22299999999999964</v>
      </c>
      <c r="BG21" s="13">
        <v>0.19706632653061229</v>
      </c>
      <c r="BH21" s="14">
        <v>0.30899999999999994</v>
      </c>
    </row>
    <row r="22" spans="2:60" x14ac:dyDescent="0.25">
      <c r="B22" s="12" t="s">
        <v>45</v>
      </c>
      <c r="C22" s="13">
        <v>0</v>
      </c>
      <c r="D22" s="14">
        <v>0</v>
      </c>
      <c r="E22" s="13">
        <v>-2.146844139115589E-3</v>
      </c>
      <c r="F22" s="14">
        <v>-5.000000000000334E-3</v>
      </c>
      <c r="G22" s="13">
        <v>-0.14169171318162299</v>
      </c>
      <c r="H22" s="14">
        <v>-0.32999999999999985</v>
      </c>
      <c r="I22" s="13">
        <v>-0.14169171318162299</v>
      </c>
      <c r="J22" s="14">
        <v>-0.32999999999999985</v>
      </c>
      <c r="K22" s="13">
        <v>-0.14212108200944618</v>
      </c>
      <c r="L22" s="14">
        <v>-0.33100000000000007</v>
      </c>
      <c r="M22" s="13">
        <v>-0.14212108200944618</v>
      </c>
      <c r="N22" s="14">
        <v>-0.33100000000000007</v>
      </c>
      <c r="O22" s="13">
        <v>-0.14212108200944618</v>
      </c>
      <c r="P22" s="14">
        <v>-0.33100000000000007</v>
      </c>
      <c r="Q22" s="13">
        <v>-0.13868613138686159</v>
      </c>
      <c r="R22" s="14">
        <v>-0.32300000000000062</v>
      </c>
      <c r="S22" s="13">
        <v>-0.13825676255903818</v>
      </c>
      <c r="T22" s="14">
        <v>-0.32200000000000001</v>
      </c>
      <c r="U22" s="13">
        <v>-0.13825676255903818</v>
      </c>
      <c r="V22" s="14">
        <v>-0.32200000000000001</v>
      </c>
      <c r="W22" s="13">
        <v>-0.13825676255903818</v>
      </c>
      <c r="X22" s="14">
        <v>-0.32200000000000001</v>
      </c>
      <c r="Y22" s="13">
        <v>-0.13825676255903818</v>
      </c>
      <c r="Z22" s="14">
        <v>-0.32200000000000001</v>
      </c>
      <c r="AA22" s="13">
        <v>-0.13825676255903818</v>
      </c>
      <c r="AB22" s="14">
        <v>-0.32200000000000001</v>
      </c>
      <c r="AC22" s="13">
        <v>-0.13739802490339215</v>
      </c>
      <c r="AD22" s="14">
        <v>-0.32000000000000034</v>
      </c>
      <c r="AE22" s="13">
        <v>-0.13739802490339215</v>
      </c>
      <c r="AF22" s="14">
        <v>-0.32000000000000034</v>
      </c>
      <c r="AG22" s="13">
        <v>-0.13009875483039945</v>
      </c>
      <c r="AH22" s="14">
        <v>-0.30300000000000044</v>
      </c>
      <c r="AI22" s="13">
        <v>-0.13052812365822253</v>
      </c>
      <c r="AJ22" s="14">
        <v>-0.30400000000000027</v>
      </c>
      <c r="AK22" s="13">
        <v>-0.12795191069128387</v>
      </c>
      <c r="AL22" s="14">
        <v>-0.2980000000000001</v>
      </c>
      <c r="AM22" s="13">
        <v>-0.13739802490339215</v>
      </c>
      <c r="AN22" s="14">
        <v>-0.32000000000000034</v>
      </c>
      <c r="AO22" s="13">
        <v>-0.13739802490339215</v>
      </c>
      <c r="AP22" s="14">
        <v>-0.32000000000000034</v>
      </c>
      <c r="AQ22" s="13">
        <v>-0.13782739373121522</v>
      </c>
      <c r="AR22" s="14">
        <v>-0.32100000000000017</v>
      </c>
      <c r="AS22" s="13">
        <v>-0.13782739373121522</v>
      </c>
      <c r="AT22" s="14">
        <v>-0.32100000000000017</v>
      </c>
      <c r="AU22" s="13">
        <v>-0.13739802490339215</v>
      </c>
      <c r="AV22" s="14">
        <v>-0.32000000000000034</v>
      </c>
      <c r="AW22" s="15">
        <v>-0.13739802490339215</v>
      </c>
      <c r="AX22" s="15">
        <v>-0.32000000000000034</v>
      </c>
      <c r="AY22" s="13">
        <v>-0.13739802490339215</v>
      </c>
      <c r="AZ22" s="14">
        <v>-0.32000000000000034</v>
      </c>
      <c r="BA22" s="13">
        <v>-0.11421210820094463</v>
      </c>
      <c r="BB22" s="14">
        <v>-0.26599999999999996</v>
      </c>
      <c r="BC22" s="13">
        <v>-0.11464147702876781</v>
      </c>
      <c r="BD22" s="14">
        <v>-0.26700000000000018</v>
      </c>
      <c r="BE22" s="13">
        <v>-0.10261914984972098</v>
      </c>
      <c r="BF22" s="14">
        <v>-0.23900000000000005</v>
      </c>
      <c r="BG22" s="13">
        <v>-6.5693430656934115E-2</v>
      </c>
      <c r="BH22" s="14">
        <v>-0.15299999999999955</v>
      </c>
    </row>
    <row r="23" spans="2:60" x14ac:dyDescent="0.25">
      <c r="B23" s="12" t="s">
        <v>46</v>
      </c>
      <c r="C23" s="13">
        <v>0</v>
      </c>
      <c r="D23" s="14">
        <v>0</v>
      </c>
      <c r="E23" s="13">
        <v>-2.5522041763339498E-3</v>
      </c>
      <c r="F23" s="14">
        <v>-1.0999999999999325E-2</v>
      </c>
      <c r="G23" s="13">
        <v>-0.33294663573085848</v>
      </c>
      <c r="H23" s="14">
        <v>-1.4350000000000001</v>
      </c>
      <c r="I23" s="13">
        <v>-0.33410672853828305</v>
      </c>
      <c r="J23" s="14">
        <v>-1.4399999999999997</v>
      </c>
      <c r="K23" s="13">
        <v>-0.33271461716937367</v>
      </c>
      <c r="L23" s="14">
        <v>-1.4340000000000004</v>
      </c>
      <c r="M23" s="13">
        <v>-0.33271461716937367</v>
      </c>
      <c r="N23" s="14">
        <v>-1.4340000000000004</v>
      </c>
      <c r="O23" s="13">
        <v>-0.33271461716937367</v>
      </c>
      <c r="P23" s="14">
        <v>-1.4340000000000004</v>
      </c>
      <c r="Q23" s="13">
        <v>-0.32180974477958235</v>
      </c>
      <c r="R23" s="14">
        <v>-1.3869999999999998</v>
      </c>
      <c r="S23" s="13">
        <v>-0.32180974477958235</v>
      </c>
      <c r="T23" s="14">
        <v>-1.3869999999999998</v>
      </c>
      <c r="U23" s="13">
        <v>-0.32157772621809744</v>
      </c>
      <c r="V23" s="14">
        <v>-1.3859999999999999</v>
      </c>
      <c r="W23" s="13">
        <v>-0.32157772621809744</v>
      </c>
      <c r="X23" s="14">
        <v>-1.3859999999999999</v>
      </c>
      <c r="Y23" s="13">
        <v>-0.32157772621809744</v>
      </c>
      <c r="Z23" s="14">
        <v>-1.3859999999999999</v>
      </c>
      <c r="AA23" s="13">
        <v>-0.32157772621809744</v>
      </c>
      <c r="AB23" s="14">
        <v>-1.3859999999999999</v>
      </c>
      <c r="AC23" s="13">
        <v>-0.31972157772621801</v>
      </c>
      <c r="AD23" s="14">
        <v>-1.3779999999999997</v>
      </c>
      <c r="AE23" s="13">
        <v>-0.31972157772621801</v>
      </c>
      <c r="AF23" s="14">
        <v>-1.3779999999999997</v>
      </c>
      <c r="AG23" s="13">
        <v>-0.31113689095127606</v>
      </c>
      <c r="AH23" s="14">
        <v>-1.3409999999999997</v>
      </c>
      <c r="AI23" s="13">
        <v>-0.31276102088167046</v>
      </c>
      <c r="AJ23" s="14">
        <v>-1.3479999999999994</v>
      </c>
      <c r="AK23" s="13">
        <v>-0.30742459396751742</v>
      </c>
      <c r="AL23" s="14">
        <v>-1.325</v>
      </c>
      <c r="AM23" s="13">
        <v>-0.30185614849187925</v>
      </c>
      <c r="AN23" s="14">
        <v>-1.3009999999999997</v>
      </c>
      <c r="AO23" s="13">
        <v>-0.30185614849187925</v>
      </c>
      <c r="AP23" s="14">
        <v>-1.3009999999999997</v>
      </c>
      <c r="AQ23" s="13">
        <v>-0.30208816705336416</v>
      </c>
      <c r="AR23" s="14">
        <v>-1.3019999999999996</v>
      </c>
      <c r="AS23" s="13">
        <v>-0.30208816705336416</v>
      </c>
      <c r="AT23" s="14">
        <v>-1.3019999999999996</v>
      </c>
      <c r="AU23" s="13">
        <v>-0.30162412993039456</v>
      </c>
      <c r="AV23" s="14">
        <v>-1.3000000000000003</v>
      </c>
      <c r="AW23" s="15">
        <v>-0.30162412993039456</v>
      </c>
      <c r="AX23" s="15">
        <v>-1.3000000000000003</v>
      </c>
      <c r="AY23" s="13">
        <v>-0.30162412993039456</v>
      </c>
      <c r="AZ23" s="14">
        <v>-1.3000000000000003</v>
      </c>
      <c r="BA23" s="13">
        <v>-0.27703016241299294</v>
      </c>
      <c r="BB23" s="14">
        <v>-1.1939999999999995</v>
      </c>
      <c r="BC23" s="13">
        <v>-0.27703016241299294</v>
      </c>
      <c r="BD23" s="14">
        <v>-1.1939999999999995</v>
      </c>
      <c r="BE23" s="13">
        <v>-0.26496519721577716</v>
      </c>
      <c r="BF23" s="14">
        <v>-1.141999999999999</v>
      </c>
      <c r="BG23" s="13">
        <v>-0.24501160092807406</v>
      </c>
      <c r="BH23" s="14">
        <v>-1.0559999999999992</v>
      </c>
    </row>
    <row r="24" spans="2:60" x14ac:dyDescent="0.25">
      <c r="B24" s="12" t="s">
        <v>47</v>
      </c>
      <c r="C24" s="13">
        <v>0</v>
      </c>
      <c r="D24" s="14">
        <v>0</v>
      </c>
      <c r="E24" s="13">
        <v>-1.9379844961240345E-3</v>
      </c>
      <c r="F24" s="14">
        <v>-2.0000000000000204E-3</v>
      </c>
      <c r="G24" s="13">
        <v>0.61143410852713176</v>
      </c>
      <c r="H24" s="14">
        <v>0.63100000000000001</v>
      </c>
      <c r="I24" s="13">
        <v>0.61337209302325602</v>
      </c>
      <c r="J24" s="14">
        <v>0.63300000000000023</v>
      </c>
      <c r="K24" s="13">
        <v>0.61143410852713176</v>
      </c>
      <c r="L24" s="14">
        <v>0.63100000000000001</v>
      </c>
      <c r="M24" s="13">
        <v>0.61143410852713176</v>
      </c>
      <c r="N24" s="14">
        <v>0.63100000000000001</v>
      </c>
      <c r="O24" s="13">
        <v>0.61143410852713176</v>
      </c>
      <c r="P24" s="14">
        <v>0.63100000000000001</v>
      </c>
      <c r="Q24" s="13">
        <v>0.60658914728682189</v>
      </c>
      <c r="R24" s="14">
        <v>0.62600000000000011</v>
      </c>
      <c r="S24" s="13">
        <v>0.60658914728682189</v>
      </c>
      <c r="T24" s="14">
        <v>0.62600000000000011</v>
      </c>
      <c r="U24" s="13">
        <v>0.60658914728682189</v>
      </c>
      <c r="V24" s="14">
        <v>0.62600000000000011</v>
      </c>
      <c r="W24" s="13">
        <v>0.60658914728682189</v>
      </c>
      <c r="X24" s="14">
        <v>0.62600000000000011</v>
      </c>
      <c r="Y24" s="13">
        <v>0.60658914728682189</v>
      </c>
      <c r="Z24" s="14">
        <v>0.62600000000000011</v>
      </c>
      <c r="AA24" s="13">
        <v>0.60658914728682189</v>
      </c>
      <c r="AB24" s="14">
        <v>0.62600000000000011</v>
      </c>
      <c r="AC24" s="13">
        <v>0.60755813953488369</v>
      </c>
      <c r="AD24" s="14">
        <v>0.627</v>
      </c>
      <c r="AE24" s="13">
        <v>0.60755813953488369</v>
      </c>
      <c r="AF24" s="14">
        <v>0.627</v>
      </c>
      <c r="AG24" s="13">
        <v>0.61627906976744184</v>
      </c>
      <c r="AH24" s="14">
        <v>0.6359999999999999</v>
      </c>
      <c r="AI24" s="13">
        <v>0.61821705426356566</v>
      </c>
      <c r="AJ24" s="14">
        <v>0.63799999999999968</v>
      </c>
      <c r="AK24" s="13">
        <v>0.60949612403100795</v>
      </c>
      <c r="AL24" s="14">
        <v>0.62900000000000023</v>
      </c>
      <c r="AM24" s="13">
        <v>0.57267441860465107</v>
      </c>
      <c r="AN24" s="14">
        <v>0.59099999999999997</v>
      </c>
      <c r="AO24" s="13">
        <v>0.57267441860465107</v>
      </c>
      <c r="AP24" s="14">
        <v>0.59099999999999997</v>
      </c>
      <c r="AQ24" s="13">
        <v>0.57170542635658927</v>
      </c>
      <c r="AR24" s="14">
        <v>0.59000000000000008</v>
      </c>
      <c r="AS24" s="13">
        <v>0.57170542635658927</v>
      </c>
      <c r="AT24" s="14">
        <v>0.59000000000000008</v>
      </c>
      <c r="AU24" s="13">
        <v>0.57267441860465107</v>
      </c>
      <c r="AV24" s="14">
        <v>0.59099999999999997</v>
      </c>
      <c r="AW24" s="15">
        <v>0.57267441860465107</v>
      </c>
      <c r="AX24" s="15">
        <v>0.59099999999999997</v>
      </c>
      <c r="AY24" s="13">
        <v>0.57267441860465107</v>
      </c>
      <c r="AZ24" s="14">
        <v>0.59099999999999997</v>
      </c>
      <c r="BA24" s="13">
        <v>0.52810077519379828</v>
      </c>
      <c r="BB24" s="14">
        <v>0.54499999999999982</v>
      </c>
      <c r="BC24" s="13">
        <v>0.52810077519379828</v>
      </c>
      <c r="BD24" s="14">
        <v>0.54499999999999982</v>
      </c>
      <c r="BE24" s="13">
        <v>0.543604651162791</v>
      </c>
      <c r="BF24" s="14">
        <v>0.56100000000000017</v>
      </c>
      <c r="BG24" s="13">
        <v>0.62693798449612403</v>
      </c>
      <c r="BH24" s="14">
        <v>0.64700000000000002</v>
      </c>
    </row>
    <row r="25" spans="2:60" ht="16.5" thickBot="1" x14ac:dyDescent="0.3">
      <c r="B25" s="16" t="s">
        <v>15</v>
      </c>
      <c r="C25" s="17">
        <v>2.6578203365490438E-5</v>
      </c>
      <c r="D25" s="18">
        <v>6.0987394416596169E-5</v>
      </c>
      <c r="E25" s="17">
        <v>-2.4186165062424214E-3</v>
      </c>
      <c r="F25" s="18">
        <v>-5.5498528918868006E-3</v>
      </c>
      <c r="G25" s="17">
        <v>-0.13340294910534123</v>
      </c>
      <c r="H25" s="18">
        <v>-0.30611167209336898</v>
      </c>
      <c r="I25" s="17">
        <v>-0.13334935313752538</v>
      </c>
      <c r="J25" s="18">
        <v>-0.30598868867032175</v>
      </c>
      <c r="K25" s="17">
        <v>-0.13329993043371169</v>
      </c>
      <c r="L25" s="18">
        <v>-0.30587528138356207</v>
      </c>
      <c r="M25" s="17">
        <v>-0.13329993043371169</v>
      </c>
      <c r="N25" s="18">
        <v>-0.30587528138356207</v>
      </c>
      <c r="O25" s="17">
        <v>-0.13329993043371169</v>
      </c>
      <c r="P25" s="18">
        <v>-0.30587528138356207</v>
      </c>
      <c r="Q25" s="17">
        <v>-0.1301010635819756</v>
      </c>
      <c r="R25" s="18">
        <v>-0.29853503525440223</v>
      </c>
      <c r="S25" s="17">
        <v>-0.1299947507685143</v>
      </c>
      <c r="T25" s="18">
        <v>-0.29829108567673662</v>
      </c>
      <c r="U25" s="17">
        <v>-0.129888437955053</v>
      </c>
      <c r="V25" s="18">
        <v>-0.29804713609907107</v>
      </c>
      <c r="W25" s="17">
        <v>-0.129888437955053</v>
      </c>
      <c r="X25" s="18">
        <v>-0.29804713609907107</v>
      </c>
      <c r="Y25" s="17">
        <v>-0.129888437955053</v>
      </c>
      <c r="Z25" s="18">
        <v>-0.29804713609907107</v>
      </c>
      <c r="AA25" s="17">
        <v>-0.129888437955053</v>
      </c>
      <c r="AB25" s="18">
        <v>-0.29804713609907107</v>
      </c>
      <c r="AC25" s="17">
        <v>-0.12906647853296671</v>
      </c>
      <c r="AD25" s="18">
        <v>-0.29616103556849704</v>
      </c>
      <c r="AE25" s="17">
        <v>-0.12909305673633198</v>
      </c>
      <c r="AF25" s="18">
        <v>-0.29622202296291322</v>
      </c>
      <c r="AG25" s="17">
        <v>-0.12178926239697652</v>
      </c>
      <c r="AH25" s="18">
        <v>-0.27946244820957927</v>
      </c>
      <c r="AI25" s="17">
        <v>-0.122085141844538</v>
      </c>
      <c r="AJ25" s="18">
        <v>-0.28014138486756562</v>
      </c>
      <c r="AK25" s="17">
        <v>-0.11964746197873133</v>
      </c>
      <c r="AL25" s="18">
        <v>-0.27454778843844041</v>
      </c>
      <c r="AM25" s="17">
        <v>-0.12946434346267377</v>
      </c>
      <c r="AN25" s="18">
        <v>-0.29707399213892305</v>
      </c>
      <c r="AO25" s="17">
        <v>-0.12946434346267377</v>
      </c>
      <c r="AP25" s="18">
        <v>-0.29707399213892305</v>
      </c>
      <c r="AQ25" s="17">
        <v>-0.12986631065498522</v>
      </c>
      <c r="AR25" s="18">
        <v>-0.29799636192302709</v>
      </c>
      <c r="AS25" s="17">
        <v>-0.12986631065498522</v>
      </c>
      <c r="AT25" s="18">
        <v>-0.29799636192302709</v>
      </c>
      <c r="AU25" s="17">
        <v>-0.13156249620737992</v>
      </c>
      <c r="AV25" s="18">
        <v>-0.30188849623569619</v>
      </c>
      <c r="AW25" s="19">
        <v>-0.13156249620737992</v>
      </c>
      <c r="AX25" s="19">
        <v>-0.30188849623569619</v>
      </c>
      <c r="AY25" s="17">
        <v>-0.13156249620737992</v>
      </c>
      <c r="AZ25" s="18">
        <v>-0.30188849623569619</v>
      </c>
      <c r="BA25" s="17">
        <v>-0.10899121513956733</v>
      </c>
      <c r="BB25" s="18">
        <v>-0.25009554386624322</v>
      </c>
      <c r="BC25" s="17">
        <v>-0.10940043524533893</v>
      </c>
      <c r="BD25" s="18">
        <v>-0.25103455647182693</v>
      </c>
      <c r="BE25" s="17">
        <v>-8.1937030901897412E-2</v>
      </c>
      <c r="BF25" s="18">
        <v>-0.18392940179155465</v>
      </c>
      <c r="BG25" s="17">
        <v>-4.3991343081052459E-2</v>
      </c>
      <c r="BH25" s="18">
        <v>-9.8750239395331146E-2</v>
      </c>
    </row>
    <row r="26" spans="2:60" ht="7.5" customHeight="1" x14ac:dyDescent="0.25"/>
    <row r="27" spans="2:60" ht="3" customHeight="1" thickBot="1" x14ac:dyDescent="0.3"/>
    <row r="28" spans="2:60" ht="90" customHeight="1" thickBot="1" x14ac:dyDescent="0.3">
      <c r="C28" s="40" t="str">
        <f t="shared" ref="C28" si="0">C4</f>
        <v>Changes due to inclusion of Profile Class 5-8 Units</v>
      </c>
      <c r="D28" s="41"/>
      <c r="E28" s="40" t="str">
        <f t="shared" ref="E28" si="1">E4</f>
        <v>Changes due to DCPs 161, 222, 234 and 273</v>
      </c>
      <c r="F28" s="41"/>
      <c r="G28" s="40" t="str">
        <f t="shared" ref="G28" si="2">G4</f>
        <v>Changes due to DCP 228</v>
      </c>
      <c r="H28" s="41"/>
      <c r="I28" s="40" t="str">
        <f>I4</f>
        <v>Table 1010 - Financial and general assumptions</v>
      </c>
      <c r="J28" s="41"/>
      <c r="K28" s="40" t="str">
        <f>K4</f>
        <v>Table 1017 - Diversity allowance between top and bottom of network level</v>
      </c>
      <c r="L28" s="41"/>
      <c r="M28" s="40" t="str">
        <f>M4</f>
        <v>Table 1018 - Proportion of relevant load going through 132kV/HV direct transformation</v>
      </c>
      <c r="N28" s="41"/>
      <c r="O28" s="40" t="str">
        <f>O4</f>
        <v>Table 1019 - Network model GSP peak demand (MW)</v>
      </c>
      <c r="P28" s="41"/>
      <c r="Q28" s="40" t="str">
        <f>Q4</f>
        <v>Table 1020 - Gross asset cost by network level (£)</v>
      </c>
      <c r="R28" s="41"/>
      <c r="S28" s="40" t="str">
        <f>S4</f>
        <v>Table 1022 - LV service model asset cost (£)</v>
      </c>
      <c r="T28" s="41"/>
      <c r="U28" s="40" t="str">
        <f>U4</f>
        <v>Table 1023 - HV service model asset cost (£)</v>
      </c>
      <c r="V28" s="41"/>
      <c r="W28" s="40" t="str">
        <f>W4</f>
        <v>Table 1025 - Matrix of applicability of LV service models to tariffs with fixed charges</v>
      </c>
      <c r="X28" s="41"/>
      <c r="Y28" s="40" t="str">
        <f>Y4</f>
        <v>Table 1026 - Matrix of applicability of LV service models to unmetered tariffs</v>
      </c>
      <c r="Z28" s="41"/>
      <c r="AA28" s="40" t="str">
        <f>AA4</f>
        <v>Table 1028 - Matrix of applicability of HV service models to tariffs with fixed charges</v>
      </c>
      <c r="AB28" s="41"/>
      <c r="AC28" s="40" t="str">
        <f>AC4</f>
        <v>Table 1032 - Loss adjustment factors to transmission</v>
      </c>
      <c r="AD28" s="41"/>
      <c r="AE28" s="40" t="s">
        <v>18</v>
      </c>
      <c r="AF28" s="41"/>
      <c r="AG28" s="40" t="str">
        <f>AG4</f>
        <v>Table 1041L - Load profile data for demand users (Load Factor)</v>
      </c>
      <c r="AH28" s="41"/>
      <c r="AI28" s="40" t="str">
        <f>AI4</f>
        <v>Table 1041C - Load profile data for demand users (Coincidence Factor)</v>
      </c>
      <c r="AJ28" s="41"/>
      <c r="AK28" s="40" t="str">
        <f>AK4</f>
        <v>Table 1055 - Transmission exit charges (£/year)</v>
      </c>
      <c r="AL28" s="41"/>
      <c r="AM28" s="40" t="str">
        <f>AM4</f>
        <v>Table 1059 - Other expenditure</v>
      </c>
      <c r="AN28" s="41"/>
      <c r="AO28" s="40" t="str">
        <f>AO4</f>
        <v>Table 1060 - Customer contributions under current connection charging policy</v>
      </c>
      <c r="AP28" s="41"/>
      <c r="AQ28" s="40" t="str">
        <f>AQ4</f>
        <v>Table 1061 - Average split of rate 1 units by distribution time band</v>
      </c>
      <c r="AR28" s="41"/>
      <c r="AS28" s="40" t="str">
        <f>AS4</f>
        <v>Table 1062 - Average split of rate 2 units by distribution time band</v>
      </c>
      <c r="AT28" s="41"/>
      <c r="AU28" s="40" t="str">
        <f>AU4</f>
        <v>Table 1064 - Average split of rate 1 units by special distribution time band</v>
      </c>
      <c r="AV28" s="41"/>
      <c r="AW28" s="40" t="str">
        <f>AW4</f>
        <v>Table 1066 - Typical annual hours by special distribution time band</v>
      </c>
      <c r="AX28" s="41"/>
      <c r="AY28" s="40" t="s">
        <v>19</v>
      </c>
      <c r="AZ28" s="41"/>
      <c r="BA28" s="40" t="str">
        <f>BA4</f>
        <v>Table 1069 - Peaking probabilities by network level</v>
      </c>
      <c r="BB28" s="41"/>
      <c r="BC28" s="40" t="str">
        <f>BC4</f>
        <v>Table 1092 - Average kVAr by kVA, by network level</v>
      </c>
      <c r="BD28" s="41"/>
      <c r="BE28" s="40" t="str">
        <f>BE4</f>
        <v>Table 1053 - Volume forecasts for the charging year</v>
      </c>
      <c r="BF28" s="41"/>
      <c r="BG28" s="40" t="str">
        <f>BG4</f>
        <v>Table 1001 - CDCM Target Revenue Calculations</v>
      </c>
      <c r="BH28" s="41"/>
    </row>
    <row r="29" spans="2:60" ht="63.75" thickBot="1" x14ac:dyDescent="0.3">
      <c r="B29" s="7" t="s">
        <v>16</v>
      </c>
      <c r="C29" s="2" t="s">
        <v>1</v>
      </c>
      <c r="D29" s="3" t="s">
        <v>2</v>
      </c>
      <c r="E29" s="2" t="s">
        <v>1</v>
      </c>
      <c r="F29" s="3" t="s">
        <v>2</v>
      </c>
      <c r="G29" s="2" t="s">
        <v>1</v>
      </c>
      <c r="H29" s="3" t="s">
        <v>2</v>
      </c>
      <c r="I29" s="2" t="s">
        <v>1</v>
      </c>
      <c r="J29" s="3" t="s">
        <v>2</v>
      </c>
      <c r="K29" s="2" t="s">
        <v>1</v>
      </c>
      <c r="L29" s="3" t="s">
        <v>2</v>
      </c>
      <c r="M29" s="2" t="s">
        <v>1</v>
      </c>
      <c r="N29" s="3" t="s">
        <v>2</v>
      </c>
      <c r="O29" s="2" t="s">
        <v>1</v>
      </c>
      <c r="P29" s="3" t="s">
        <v>2</v>
      </c>
      <c r="Q29" s="2" t="s">
        <v>1</v>
      </c>
      <c r="R29" s="3" t="s">
        <v>2</v>
      </c>
      <c r="S29" s="2" t="s">
        <v>1</v>
      </c>
      <c r="T29" s="3" t="s">
        <v>2</v>
      </c>
      <c r="U29" s="2" t="s">
        <v>1</v>
      </c>
      <c r="V29" s="3" t="s">
        <v>2</v>
      </c>
      <c r="W29" s="2" t="s">
        <v>1</v>
      </c>
      <c r="X29" s="3" t="s">
        <v>2</v>
      </c>
      <c r="Y29" s="2" t="s">
        <v>1</v>
      </c>
      <c r="Z29" s="3" t="s">
        <v>2</v>
      </c>
      <c r="AA29" s="2" t="s">
        <v>1</v>
      </c>
      <c r="AB29" s="3" t="s">
        <v>2</v>
      </c>
      <c r="AC29" s="2" t="s">
        <v>1</v>
      </c>
      <c r="AD29" s="3" t="s">
        <v>2</v>
      </c>
      <c r="AE29" s="2" t="s">
        <v>1</v>
      </c>
      <c r="AF29" s="3" t="s">
        <v>2</v>
      </c>
      <c r="AG29" s="2" t="s">
        <v>1</v>
      </c>
      <c r="AH29" s="3" t="s">
        <v>2</v>
      </c>
      <c r="AI29" s="2" t="s">
        <v>1</v>
      </c>
      <c r="AJ29" s="3" t="s">
        <v>2</v>
      </c>
      <c r="AK29" s="2" t="s">
        <v>1</v>
      </c>
      <c r="AL29" s="3" t="s">
        <v>2</v>
      </c>
      <c r="AM29" s="2" t="s">
        <v>1</v>
      </c>
      <c r="AN29" s="3" t="s">
        <v>2</v>
      </c>
      <c r="AO29" s="2" t="s">
        <v>1</v>
      </c>
      <c r="AP29" s="3" t="s">
        <v>2</v>
      </c>
      <c r="AQ29" s="2" t="s">
        <v>1</v>
      </c>
      <c r="AR29" s="3" t="s">
        <v>2</v>
      </c>
      <c r="AS29" s="2" t="s">
        <v>1</v>
      </c>
      <c r="AT29" s="3" t="s">
        <v>2</v>
      </c>
      <c r="AU29" s="2" t="s">
        <v>1</v>
      </c>
      <c r="AV29" s="3" t="s">
        <v>2</v>
      </c>
      <c r="AW29" s="2" t="s">
        <v>1</v>
      </c>
      <c r="AX29" s="3" t="s">
        <v>2</v>
      </c>
      <c r="AY29" s="2" t="s">
        <v>1</v>
      </c>
      <c r="AZ29" s="3" t="s">
        <v>2</v>
      </c>
      <c r="BA29" s="2" t="s">
        <v>1</v>
      </c>
      <c r="BB29" s="3" t="s">
        <v>2</v>
      </c>
      <c r="BC29" s="2" t="s">
        <v>1</v>
      </c>
      <c r="BD29" s="3" t="s">
        <v>2</v>
      </c>
      <c r="BE29" s="2" t="s">
        <v>1</v>
      </c>
      <c r="BF29" s="3" t="s">
        <v>2</v>
      </c>
      <c r="BG29" s="2" t="s">
        <v>1</v>
      </c>
      <c r="BH29" s="3" t="s">
        <v>2</v>
      </c>
    </row>
    <row r="30" spans="2:60" ht="5.25" customHeight="1" thickBot="1" x14ac:dyDescent="0.3"/>
    <row r="31" spans="2:60" x14ac:dyDescent="0.25">
      <c r="B31" s="8" t="s">
        <v>3</v>
      </c>
      <c r="C31" s="20">
        <v>0</v>
      </c>
      <c r="D31" s="21">
        <v>0</v>
      </c>
      <c r="E31" s="20">
        <v>-2.0551090869371791E-3</v>
      </c>
      <c r="F31" s="21">
        <v>-5.9999999999998648E-3</v>
      </c>
      <c r="G31" s="20">
        <v>-8.0149254390550873E-2</v>
      </c>
      <c r="H31" s="21">
        <v>-0.2339999999999999</v>
      </c>
      <c r="I31" s="20">
        <v>-6.8503636231243004E-4</v>
      </c>
      <c r="J31" s="21">
        <v>-2.0000000000001683E-3</v>
      </c>
      <c r="K31" s="20">
        <v>-1.3166743804814418E-3</v>
      </c>
      <c r="L31" s="21">
        <v>-3.8441007015653783E-3</v>
      </c>
      <c r="M31" s="20">
        <v>0</v>
      </c>
      <c r="N31" s="21">
        <v>0</v>
      </c>
      <c r="O31" s="20">
        <v>0</v>
      </c>
      <c r="P31" s="21">
        <v>0</v>
      </c>
      <c r="Q31" s="20">
        <v>-1.1564793480515201E-3</v>
      </c>
      <c r="R31" s="21">
        <v>-3.3764028062616691E-3</v>
      </c>
      <c r="S31" s="20">
        <v>3.4251818115615951E-4</v>
      </c>
      <c r="T31" s="21">
        <v>9.9999999999975109E-4</v>
      </c>
      <c r="U31" s="20">
        <v>0</v>
      </c>
      <c r="V31" s="21">
        <v>0</v>
      </c>
      <c r="W31" s="20">
        <v>0</v>
      </c>
      <c r="X31" s="21">
        <v>0</v>
      </c>
      <c r="Y31" s="20">
        <v>0</v>
      </c>
      <c r="Z31" s="21">
        <v>0</v>
      </c>
      <c r="AA31" s="20">
        <v>0</v>
      </c>
      <c r="AB31" s="21">
        <v>0</v>
      </c>
      <c r="AC31" s="20">
        <v>9.697305760660857E-4</v>
      </c>
      <c r="AD31" s="21">
        <v>2.831179859687033E-3</v>
      </c>
      <c r="AE31" s="20">
        <v>0</v>
      </c>
      <c r="AF31" s="21">
        <v>0</v>
      </c>
      <c r="AG31" s="20">
        <v>2.6244975144443794E-3</v>
      </c>
      <c r="AH31" s="21">
        <v>7.6623597193736515E-3</v>
      </c>
      <c r="AI31" s="20">
        <v>-2.9670156956006499E-3</v>
      </c>
      <c r="AJ31" s="21">
        <v>-8.6623597193737079E-3</v>
      </c>
      <c r="AK31" s="20">
        <v>1.3700727246249711E-3</v>
      </c>
      <c r="AL31" s="21">
        <v>4.0000000000003644E-3</v>
      </c>
      <c r="AM31" s="20">
        <v>1.4541242152698808E-2</v>
      </c>
      <c r="AN31" s="21">
        <v>4.2453927857533102E-2</v>
      </c>
      <c r="AO31" s="20">
        <v>0</v>
      </c>
      <c r="AP31" s="21">
        <v>0</v>
      </c>
      <c r="AQ31" s="20">
        <v>6.8503636231243004E-4</v>
      </c>
      <c r="AR31" s="21">
        <v>2.0000000000001683E-3</v>
      </c>
      <c r="AS31" s="20">
        <v>0</v>
      </c>
      <c r="AT31" s="21">
        <v>0</v>
      </c>
      <c r="AU31" s="20">
        <v>0</v>
      </c>
      <c r="AV31" s="21">
        <v>0</v>
      </c>
      <c r="AW31" s="20">
        <v>0</v>
      </c>
      <c r="AX31" s="21">
        <v>0</v>
      </c>
      <c r="AY31" s="20">
        <v>0</v>
      </c>
      <c r="AZ31" s="21">
        <v>0</v>
      </c>
      <c r="BA31" s="20">
        <v>9.6973057606586366E-4</v>
      </c>
      <c r="BB31" s="21">
        <v>2.8311798596863669E-3</v>
      </c>
      <c r="BC31" s="20">
        <v>0</v>
      </c>
      <c r="BD31" s="21">
        <v>0</v>
      </c>
      <c r="BE31" s="20">
        <v>3.6137605129296091E-3</v>
      </c>
      <c r="BF31" s="21">
        <v>1.1184715868390954E-2</v>
      </c>
      <c r="BG31" s="20">
        <v>2.9214429979323997E-2</v>
      </c>
      <c r="BH31" s="21">
        <v>8.4999999999999853E-2</v>
      </c>
    </row>
    <row r="32" spans="2:60" x14ac:dyDescent="0.25">
      <c r="B32" s="12" t="s">
        <v>4</v>
      </c>
      <c r="C32" s="22">
        <v>0</v>
      </c>
      <c r="D32" s="23">
        <v>0</v>
      </c>
      <c r="E32" s="22">
        <v>-1.62437597611087E-3</v>
      </c>
      <c r="F32" s="23">
        <v>-2.9402301751861896E-3</v>
      </c>
      <c r="G32" s="22">
        <v>0.11761692047281913</v>
      </c>
      <c r="H32" s="23">
        <v>0.2128945661426383</v>
      </c>
      <c r="I32" s="22">
        <v>1.159965783250172E-3</v>
      </c>
      <c r="J32" s="23">
        <v>2.09961637468975E-3</v>
      </c>
      <c r="K32" s="22">
        <v>-3.0750001978558927E-3</v>
      </c>
      <c r="L32" s="23">
        <v>-5.5659579453309627E-3</v>
      </c>
      <c r="M32" s="22">
        <v>0</v>
      </c>
      <c r="N32" s="23">
        <v>0</v>
      </c>
      <c r="O32" s="22">
        <v>0</v>
      </c>
      <c r="P32" s="23">
        <v>0</v>
      </c>
      <c r="Q32" s="22">
        <v>-8.2720816222212612E-3</v>
      </c>
      <c r="R32" s="23">
        <v>-1.4973026168171588E-2</v>
      </c>
      <c r="S32" s="22">
        <v>0</v>
      </c>
      <c r="T32" s="23">
        <v>0</v>
      </c>
      <c r="U32" s="22">
        <v>2.7072932935157112E-4</v>
      </c>
      <c r="V32" s="23">
        <v>4.9003836253083688E-4</v>
      </c>
      <c r="W32" s="22">
        <v>0</v>
      </c>
      <c r="X32" s="23">
        <v>0</v>
      </c>
      <c r="Y32" s="22">
        <v>0</v>
      </c>
      <c r="Z32" s="23">
        <v>0</v>
      </c>
      <c r="AA32" s="22">
        <v>0</v>
      </c>
      <c r="AB32" s="23">
        <v>0</v>
      </c>
      <c r="AC32" s="22">
        <v>-1.5410386359815398E-4</v>
      </c>
      <c r="AD32" s="23">
        <v>-2.7893839636128348E-4</v>
      </c>
      <c r="AE32" s="22">
        <v>0</v>
      </c>
      <c r="AF32" s="23">
        <v>0</v>
      </c>
      <c r="AG32" s="22">
        <v>-5.4520649848810443E-3</v>
      </c>
      <c r="AH32" s="23">
        <v>-9.8686056808123535E-3</v>
      </c>
      <c r="AI32" s="22">
        <v>1.0877658495609621E-2</v>
      </c>
      <c r="AJ32" s="23">
        <v>1.9689296206371415E-2</v>
      </c>
      <c r="AK32" s="22">
        <v>-1.5077435784442983E-3</v>
      </c>
      <c r="AL32" s="23">
        <v>-2.7291176617858792E-3</v>
      </c>
      <c r="AM32" s="22">
        <v>-2.241675044199587E-3</v>
      </c>
      <c r="AN32" s="23">
        <v>-4.0575831610719926E-3</v>
      </c>
      <c r="AO32" s="22">
        <v>0</v>
      </c>
      <c r="AP32" s="23">
        <v>0</v>
      </c>
      <c r="AQ32" s="22">
        <v>-2.7072932935201521E-4</v>
      </c>
      <c r="AR32" s="23">
        <v>-4.9003836253122546E-4</v>
      </c>
      <c r="AS32" s="22">
        <v>2.2013847383650642E-5</v>
      </c>
      <c r="AT32" s="23">
        <v>3.9846549875599546E-5</v>
      </c>
      <c r="AU32" s="22">
        <v>0</v>
      </c>
      <c r="AV32" s="23">
        <v>0</v>
      </c>
      <c r="AW32" s="22">
        <v>0</v>
      </c>
      <c r="AX32" s="23">
        <v>0</v>
      </c>
      <c r="AY32" s="22">
        <v>0</v>
      </c>
      <c r="AZ32" s="23">
        <v>0</v>
      </c>
      <c r="BA32" s="22">
        <v>-1.8712463467362994E-4</v>
      </c>
      <c r="BB32" s="23">
        <v>-3.3870822117490484E-4</v>
      </c>
      <c r="BC32" s="22">
        <v>-2.7072932935157112E-4</v>
      </c>
      <c r="BD32" s="23">
        <v>-4.9003836253080912E-4</v>
      </c>
      <c r="BE32" s="22">
        <v>3.6214836292218777E-3</v>
      </c>
      <c r="BF32" s="23">
        <v>5.9794916740914528E-3</v>
      </c>
      <c r="BG32" s="22">
        <v>4.76491586069967E-2</v>
      </c>
      <c r="BH32" s="23">
        <v>8.6000000000000132E-2</v>
      </c>
    </row>
    <row r="33" spans="2:60" x14ac:dyDescent="0.25">
      <c r="B33" s="12" t="s">
        <v>5</v>
      </c>
      <c r="C33" s="22">
        <v>0</v>
      </c>
      <c r="D33" s="23">
        <v>0</v>
      </c>
      <c r="E33" s="22">
        <v>-3.5087719298245723E-3</v>
      </c>
      <c r="F33" s="23">
        <v>-1.0000000000000022E-3</v>
      </c>
      <c r="G33" s="22">
        <v>2.9824561403508771</v>
      </c>
      <c r="H33" s="23">
        <v>0.84999999999999987</v>
      </c>
      <c r="I33" s="22">
        <v>2.1052631578947434E-2</v>
      </c>
      <c r="J33" s="23">
        <v>6.0000000000000053E-3</v>
      </c>
      <c r="K33" s="22">
        <v>-2.4561403508771562E-2</v>
      </c>
      <c r="L33" s="23">
        <v>-6.9999999999997842E-3</v>
      </c>
      <c r="M33" s="22">
        <v>0</v>
      </c>
      <c r="N33" s="23">
        <v>0</v>
      </c>
      <c r="O33" s="22">
        <v>0</v>
      </c>
      <c r="P33" s="23">
        <v>0</v>
      </c>
      <c r="Q33" s="22">
        <v>-0.1017543859649126</v>
      </c>
      <c r="R33" s="23">
        <v>-2.9000000000000137E-2</v>
      </c>
      <c r="S33" s="22">
        <v>0</v>
      </c>
      <c r="T33" s="23">
        <v>0</v>
      </c>
      <c r="U33" s="22">
        <v>0</v>
      </c>
      <c r="V33" s="23">
        <v>0</v>
      </c>
      <c r="W33" s="22">
        <v>0</v>
      </c>
      <c r="X33" s="23">
        <v>0</v>
      </c>
      <c r="Y33" s="22">
        <v>0</v>
      </c>
      <c r="Z33" s="23">
        <v>0</v>
      </c>
      <c r="AA33" s="22">
        <v>0</v>
      </c>
      <c r="AB33" s="23">
        <v>0</v>
      </c>
      <c r="AC33" s="22">
        <v>-1.0526315789473273E-2</v>
      </c>
      <c r="AD33" s="23">
        <v>-2.9999999999998916E-3</v>
      </c>
      <c r="AE33" s="22">
        <v>0</v>
      </c>
      <c r="AF33" s="23">
        <v>0</v>
      </c>
      <c r="AG33" s="22">
        <v>-3.1578947368421595E-2</v>
      </c>
      <c r="AH33" s="23">
        <v>-9.000000000000008E-3</v>
      </c>
      <c r="AI33" s="22">
        <v>3.1578947368421595E-2</v>
      </c>
      <c r="AJ33" s="23">
        <v>9.000000000000008E-3</v>
      </c>
      <c r="AK33" s="22">
        <v>-4.5614035087719884E-2</v>
      </c>
      <c r="AL33" s="23">
        <v>-1.3000000000000123E-2</v>
      </c>
      <c r="AM33" s="22">
        <v>-0.24210526315789505</v>
      </c>
      <c r="AN33" s="23">
        <v>-6.9000000000000172E-2</v>
      </c>
      <c r="AO33" s="22">
        <v>0</v>
      </c>
      <c r="AP33" s="23">
        <v>0</v>
      </c>
      <c r="AQ33" s="22">
        <v>1.754385964912375E-2</v>
      </c>
      <c r="AR33" s="23">
        <v>5.0000000000003375E-3</v>
      </c>
      <c r="AS33" s="22">
        <v>0</v>
      </c>
      <c r="AT33" s="23">
        <v>0</v>
      </c>
      <c r="AU33" s="22">
        <v>0</v>
      </c>
      <c r="AV33" s="23">
        <v>0</v>
      </c>
      <c r="AW33" s="22">
        <v>0</v>
      </c>
      <c r="AX33" s="23">
        <v>0</v>
      </c>
      <c r="AY33" s="22">
        <v>0</v>
      </c>
      <c r="AZ33" s="23">
        <v>0</v>
      </c>
      <c r="BA33" s="22">
        <v>-2.8070175438596578E-2</v>
      </c>
      <c r="BB33" s="23">
        <v>-8.0000000000000071E-3</v>
      </c>
      <c r="BC33" s="22">
        <v>-3.5087719298254605E-3</v>
      </c>
      <c r="BD33" s="23">
        <v>-1.000000000000334E-3</v>
      </c>
      <c r="BE33" s="22">
        <v>-3.5087719298236841E-3</v>
      </c>
      <c r="BF33" s="23">
        <v>-9.9999999999966782E-4</v>
      </c>
      <c r="BG33" s="22">
        <v>0.29824561403508776</v>
      </c>
      <c r="BH33" s="23">
        <v>8.4999999999999964E-2</v>
      </c>
    </row>
    <row r="34" spans="2:60" x14ac:dyDescent="0.25">
      <c r="B34" s="12" t="s">
        <v>6</v>
      </c>
      <c r="C34" s="22">
        <v>0</v>
      </c>
      <c r="D34" s="23">
        <v>0</v>
      </c>
      <c r="E34" s="22">
        <v>-1.948086125306725E-3</v>
      </c>
      <c r="F34" s="23">
        <v>-4.999999999999798E-3</v>
      </c>
      <c r="G34" s="22">
        <v>-6.5066076585247989E-2</v>
      </c>
      <c r="H34" s="23">
        <v>-0.16699999999999995</v>
      </c>
      <c r="I34" s="22">
        <v>-9.0858268240678886E-4</v>
      </c>
      <c r="J34" s="23">
        <v>-2.3319879716911518E-3</v>
      </c>
      <c r="K34" s="22">
        <v>6.5145874604788379E-4</v>
      </c>
      <c r="L34" s="23">
        <v>1.6720481132352638E-3</v>
      </c>
      <c r="M34" s="22">
        <v>0</v>
      </c>
      <c r="N34" s="23">
        <v>0</v>
      </c>
      <c r="O34" s="22">
        <v>0</v>
      </c>
      <c r="P34" s="23">
        <v>0</v>
      </c>
      <c r="Q34" s="22">
        <v>7.5446557341231069E-3</v>
      </c>
      <c r="R34" s="23">
        <v>1.9364276651102519E-2</v>
      </c>
      <c r="S34" s="22">
        <v>0</v>
      </c>
      <c r="T34" s="23">
        <v>0</v>
      </c>
      <c r="U34" s="22">
        <v>1.2934823228405445E-4</v>
      </c>
      <c r="V34" s="23">
        <v>3.3198797169115002E-4</v>
      </c>
      <c r="W34" s="22">
        <v>0</v>
      </c>
      <c r="X34" s="23">
        <v>0</v>
      </c>
      <c r="Y34" s="22">
        <v>0</v>
      </c>
      <c r="Z34" s="23">
        <v>0</v>
      </c>
      <c r="AA34" s="22">
        <v>0</v>
      </c>
      <c r="AB34" s="23">
        <v>0</v>
      </c>
      <c r="AC34" s="22">
        <v>1.5600414284544506E-3</v>
      </c>
      <c r="AD34" s="23">
        <v>4.0040360849259715E-3</v>
      </c>
      <c r="AE34" s="22">
        <v>0</v>
      </c>
      <c r="AF34" s="23">
        <v>0</v>
      </c>
      <c r="AG34" s="22">
        <v>4.4167102361682975E-3</v>
      </c>
      <c r="AH34" s="23">
        <v>1.1336024056617766E-2</v>
      </c>
      <c r="AI34" s="22">
        <v>-1.9496586535159288E-3</v>
      </c>
      <c r="AJ34" s="23">
        <v>-5.0040360849261944E-3</v>
      </c>
      <c r="AK34" s="22">
        <v>1.5584689002454688E-3</v>
      </c>
      <c r="AL34" s="23">
        <v>4.0000000000000313E-3</v>
      </c>
      <c r="AM34" s="22">
        <v>1.1374011110014681E-3</v>
      </c>
      <c r="AN34" s="23">
        <v>2.9192783014720391E-3</v>
      </c>
      <c r="AO34" s="22">
        <v>0</v>
      </c>
      <c r="AP34" s="23">
        <v>0</v>
      </c>
      <c r="AQ34" s="22">
        <v>-1.1688516751842126E-3</v>
      </c>
      <c r="AR34" s="23">
        <v>-3.0000000000002525E-3</v>
      </c>
      <c r="AS34" s="22">
        <v>0</v>
      </c>
      <c r="AT34" s="23">
        <v>0</v>
      </c>
      <c r="AU34" s="22">
        <v>0</v>
      </c>
      <c r="AV34" s="23">
        <v>0</v>
      </c>
      <c r="AW34" s="22">
        <v>0</v>
      </c>
      <c r="AX34" s="23">
        <v>0</v>
      </c>
      <c r="AY34" s="22">
        <v>0</v>
      </c>
      <c r="AZ34" s="23">
        <v>0</v>
      </c>
      <c r="BA34" s="22">
        <v>-3.1169378004908266E-3</v>
      </c>
      <c r="BB34" s="23">
        <v>-7.9999999999995908E-3</v>
      </c>
      <c r="BC34" s="22">
        <v>0</v>
      </c>
      <c r="BD34" s="23">
        <v>0</v>
      </c>
      <c r="BE34" s="22">
        <v>-6.0162250296730835E-2</v>
      </c>
      <c r="BF34" s="23">
        <v>-0.15377820847887308</v>
      </c>
      <c r="BG34" s="22">
        <v>3.3187507097922397E-2</v>
      </c>
      <c r="BH34" s="23">
        <v>8.4999999999999715E-2</v>
      </c>
    </row>
    <row r="35" spans="2:60" x14ac:dyDescent="0.25">
      <c r="B35" s="12" t="s">
        <v>7</v>
      </c>
      <c r="C35" s="22">
        <v>0</v>
      </c>
      <c r="D35" s="23">
        <v>0</v>
      </c>
      <c r="E35" s="22">
        <v>-2.0869430420017432E-3</v>
      </c>
      <c r="F35" s="23">
        <v>-4.114086774699658E-3</v>
      </c>
      <c r="G35" s="22">
        <v>2.8680318803159799E-2</v>
      </c>
      <c r="H35" s="23">
        <v>5.6538831155197825E-2</v>
      </c>
      <c r="I35" s="22">
        <v>-2.048673877472762E-4</v>
      </c>
      <c r="J35" s="23">
        <v>-4.0386450110785344E-4</v>
      </c>
      <c r="K35" s="22">
        <v>-1.1614173765983615E-4</v>
      </c>
      <c r="L35" s="23">
        <v>-2.28955547554692E-4</v>
      </c>
      <c r="M35" s="22">
        <v>0</v>
      </c>
      <c r="N35" s="23">
        <v>0</v>
      </c>
      <c r="O35" s="22">
        <v>0</v>
      </c>
      <c r="P35" s="23">
        <v>0</v>
      </c>
      <c r="Q35" s="22">
        <v>3.9576805637588919E-3</v>
      </c>
      <c r="R35" s="23">
        <v>7.801957666381247E-3</v>
      </c>
      <c r="S35" s="22">
        <v>0</v>
      </c>
      <c r="T35" s="23">
        <v>0</v>
      </c>
      <c r="U35" s="22">
        <v>4.0505741512020244E-4</v>
      </c>
      <c r="V35" s="23">
        <v>7.9850830664839056E-4</v>
      </c>
      <c r="W35" s="22">
        <v>0</v>
      </c>
      <c r="X35" s="23">
        <v>0</v>
      </c>
      <c r="Y35" s="22">
        <v>0</v>
      </c>
      <c r="Z35" s="23">
        <v>0</v>
      </c>
      <c r="AA35" s="22">
        <v>0</v>
      </c>
      <c r="AB35" s="23">
        <v>0</v>
      </c>
      <c r="AC35" s="22">
        <v>1.0542458610751648E-3</v>
      </c>
      <c r="AD35" s="23">
        <v>2.0782833393339431E-3</v>
      </c>
      <c r="AE35" s="22">
        <v>0</v>
      </c>
      <c r="AF35" s="23">
        <v>0</v>
      </c>
      <c r="AG35" s="22">
        <v>-2.340775197470002E-3</v>
      </c>
      <c r="AH35" s="23">
        <v>-4.6144777737775269E-3</v>
      </c>
      <c r="AI35" s="22">
        <v>7.0443212333730632E-3</v>
      </c>
      <c r="AJ35" s="23">
        <v>1.3886794339705133E-2</v>
      </c>
      <c r="AK35" s="22">
        <v>-1.5117498118755179E-4</v>
      </c>
      <c r="AL35" s="23">
        <v>-2.9801819132203866E-4</v>
      </c>
      <c r="AM35" s="22">
        <v>-1.0324213854926212E-2</v>
      </c>
      <c r="AN35" s="23">
        <v>-2.0352597471458872E-2</v>
      </c>
      <c r="AO35" s="22">
        <v>0</v>
      </c>
      <c r="AP35" s="23">
        <v>0</v>
      </c>
      <c r="AQ35" s="22">
        <v>-2.0869430420016322E-3</v>
      </c>
      <c r="AR35" s="23">
        <v>-4.1140867746996546E-3</v>
      </c>
      <c r="AS35" s="22">
        <v>6.6730009124160716E-5</v>
      </c>
      <c r="AT35" s="23">
        <v>1.3154793518008884E-4</v>
      </c>
      <c r="AU35" s="22">
        <v>0</v>
      </c>
      <c r="AV35" s="23">
        <v>0</v>
      </c>
      <c r="AW35" s="22">
        <v>0</v>
      </c>
      <c r="AX35" s="23">
        <v>0</v>
      </c>
      <c r="AY35" s="22">
        <v>0</v>
      </c>
      <c r="AZ35" s="23">
        <v>0</v>
      </c>
      <c r="BA35" s="22">
        <v>-2.2871330693747804E-3</v>
      </c>
      <c r="BB35" s="23">
        <v>-4.5087305802404484E-3</v>
      </c>
      <c r="BC35" s="22">
        <v>-1.913325459035331E-4</v>
      </c>
      <c r="BD35" s="23">
        <v>-3.7718264505974541E-4</v>
      </c>
      <c r="BE35" s="22">
        <v>-8.2101099979235981E-2</v>
      </c>
      <c r="BF35" s="23">
        <v>-0.16447079470948514</v>
      </c>
      <c r="BG35" s="22">
        <v>4.2510114408116584E-2</v>
      </c>
      <c r="BH35" s="23">
        <v>8.5638332957609226E-2</v>
      </c>
    </row>
    <row r="36" spans="2:60" x14ac:dyDescent="0.25">
      <c r="B36" s="12" t="s">
        <v>8</v>
      </c>
      <c r="C36" s="22">
        <v>0</v>
      </c>
      <c r="D36" s="23">
        <v>0</v>
      </c>
      <c r="E36" s="22">
        <v>0</v>
      </c>
      <c r="F36" s="23">
        <v>0</v>
      </c>
      <c r="G36" s="22">
        <v>2.2094972067039107</v>
      </c>
      <c r="H36" s="23">
        <v>0.79100000000000015</v>
      </c>
      <c r="I36" s="22">
        <v>1.3966480446927498E-2</v>
      </c>
      <c r="J36" s="23">
        <v>4.9999999999998934E-3</v>
      </c>
      <c r="K36" s="22">
        <v>-1.6759776536312998E-2</v>
      </c>
      <c r="L36" s="23">
        <v>-6.0000000000000053E-3</v>
      </c>
      <c r="M36" s="22">
        <v>0</v>
      </c>
      <c r="N36" s="23">
        <v>0</v>
      </c>
      <c r="O36" s="22">
        <v>0</v>
      </c>
      <c r="P36" s="23">
        <v>0</v>
      </c>
      <c r="Q36" s="22">
        <v>-8.1005586592178602E-2</v>
      </c>
      <c r="R36" s="23">
        <v>-2.9000000000000026E-2</v>
      </c>
      <c r="S36" s="22">
        <v>0</v>
      </c>
      <c r="T36" s="23">
        <v>0</v>
      </c>
      <c r="U36" s="22">
        <v>0</v>
      </c>
      <c r="V36" s="23">
        <v>0</v>
      </c>
      <c r="W36" s="22">
        <v>0</v>
      </c>
      <c r="X36" s="23">
        <v>0</v>
      </c>
      <c r="Y36" s="22">
        <v>0</v>
      </c>
      <c r="Z36" s="23">
        <v>0</v>
      </c>
      <c r="AA36" s="22">
        <v>0</v>
      </c>
      <c r="AB36" s="23">
        <v>0</v>
      </c>
      <c r="AC36" s="22">
        <v>-8.379888268156499E-3</v>
      </c>
      <c r="AD36" s="23">
        <v>-2.9999999999998916E-3</v>
      </c>
      <c r="AE36" s="22">
        <v>0</v>
      </c>
      <c r="AF36" s="23">
        <v>0</v>
      </c>
      <c r="AG36" s="22">
        <v>-2.2346368715083553E-2</v>
      </c>
      <c r="AH36" s="23">
        <v>-8.0000000000000071E-3</v>
      </c>
      <c r="AI36" s="22">
        <v>2.2346368715083553E-2</v>
      </c>
      <c r="AJ36" s="23">
        <v>8.0000000000000071E-3</v>
      </c>
      <c r="AK36" s="22">
        <v>-3.0726256983240496E-2</v>
      </c>
      <c r="AL36" s="23">
        <v>-1.1000000000000121E-2</v>
      </c>
      <c r="AM36" s="22">
        <v>-0.19273743016759726</v>
      </c>
      <c r="AN36" s="23">
        <v>-6.8999999999999839E-2</v>
      </c>
      <c r="AO36" s="22">
        <v>0</v>
      </c>
      <c r="AP36" s="23">
        <v>0</v>
      </c>
      <c r="AQ36" s="22">
        <v>1.3966480446927054E-2</v>
      </c>
      <c r="AR36" s="23">
        <v>4.9999999999998934E-3</v>
      </c>
      <c r="AS36" s="22">
        <v>0</v>
      </c>
      <c r="AT36" s="23">
        <v>0</v>
      </c>
      <c r="AU36" s="22">
        <v>0</v>
      </c>
      <c r="AV36" s="23">
        <v>0</v>
      </c>
      <c r="AW36" s="22">
        <v>0</v>
      </c>
      <c r="AX36" s="23">
        <v>0</v>
      </c>
      <c r="AY36" s="22">
        <v>0</v>
      </c>
      <c r="AZ36" s="23">
        <v>0</v>
      </c>
      <c r="BA36" s="22">
        <v>-1.1173184357541555E-2</v>
      </c>
      <c r="BB36" s="23">
        <v>-3.9999999999998925E-3</v>
      </c>
      <c r="BC36" s="22">
        <v>-2.7932960893854997E-3</v>
      </c>
      <c r="BD36" s="23">
        <v>-1.0000000000000009E-3</v>
      </c>
      <c r="BE36" s="22">
        <v>-7.2625698324022991E-2</v>
      </c>
      <c r="BF36" s="23">
        <v>-2.6000000000000245E-2</v>
      </c>
      <c r="BG36" s="22">
        <v>0.2374301675977657</v>
      </c>
      <c r="BH36" s="23">
        <v>8.5000000000000075E-2</v>
      </c>
    </row>
    <row r="37" spans="2:60" x14ac:dyDescent="0.25">
      <c r="B37" s="12" t="s">
        <v>9</v>
      </c>
      <c r="C37" s="22">
        <v>-9.5988267907558655E-2</v>
      </c>
      <c r="D37" s="23">
        <v>-0.22209517021569805</v>
      </c>
      <c r="E37" s="22">
        <v>-1.5418975838353832E-3</v>
      </c>
      <c r="F37" s="23">
        <v>-3.567602726896657E-3</v>
      </c>
      <c r="G37" s="22">
        <v>5.1473912005213229E-3</v>
      </c>
      <c r="H37" s="23">
        <v>1.1909900551049901E-2</v>
      </c>
      <c r="I37" s="22">
        <v>-1.4857897968767464E-4</v>
      </c>
      <c r="J37" s="23">
        <v>-3.4377819814365718E-4</v>
      </c>
      <c r="K37" s="22">
        <v>-2.4882913836488108E-4</v>
      </c>
      <c r="L37" s="23">
        <v>-5.7573442092948013E-4</v>
      </c>
      <c r="M37" s="22">
        <v>0</v>
      </c>
      <c r="N37" s="23">
        <v>0</v>
      </c>
      <c r="O37" s="22">
        <v>0</v>
      </c>
      <c r="P37" s="23">
        <v>0</v>
      </c>
      <c r="Q37" s="22">
        <v>3.9084309317417576E-3</v>
      </c>
      <c r="R37" s="23">
        <v>9.043226344051386E-3</v>
      </c>
      <c r="S37" s="22">
        <v>-2.9147528440096604E-3</v>
      </c>
      <c r="T37" s="23">
        <v>-6.744079699932265E-3</v>
      </c>
      <c r="U37" s="22">
        <v>2.1712021315511976E-5</v>
      </c>
      <c r="V37" s="23">
        <v>5.0236713037055125E-5</v>
      </c>
      <c r="W37" s="22">
        <v>0</v>
      </c>
      <c r="X37" s="23">
        <v>0</v>
      </c>
      <c r="Y37" s="22">
        <v>0</v>
      </c>
      <c r="Z37" s="23">
        <v>0</v>
      </c>
      <c r="AA37" s="22">
        <v>0</v>
      </c>
      <c r="AB37" s="23">
        <v>0</v>
      </c>
      <c r="AC37" s="22">
        <v>1.3115939019358036E-3</v>
      </c>
      <c r="AD37" s="23">
        <v>3.0347320277187007E-3</v>
      </c>
      <c r="AE37" s="22">
        <v>0</v>
      </c>
      <c r="AF37" s="23">
        <v>0</v>
      </c>
      <c r="AG37" s="22">
        <v>7.1141721159837523E-3</v>
      </c>
      <c r="AH37" s="23">
        <v>1.6460587335160787E-2</v>
      </c>
      <c r="AI37" s="22">
        <v>-2.760051666136798E-3</v>
      </c>
      <c r="AJ37" s="23">
        <v>-6.3861361180632681E-3</v>
      </c>
      <c r="AK37" s="22">
        <v>1.6358996429532979E-4</v>
      </c>
      <c r="AL37" s="23">
        <v>3.785102258617723E-4</v>
      </c>
      <c r="AM37" s="22">
        <v>-6.2471143323411527E-3</v>
      </c>
      <c r="AN37" s="23">
        <v>-1.445441147385243E-2</v>
      </c>
      <c r="AO37" s="22">
        <v>0</v>
      </c>
      <c r="AP37" s="23">
        <v>0</v>
      </c>
      <c r="AQ37" s="22">
        <v>-1.2031430976933155E-3</v>
      </c>
      <c r="AR37" s="23">
        <v>-2.7838013634477743E-3</v>
      </c>
      <c r="AS37" s="22">
        <v>0</v>
      </c>
      <c r="AT37" s="23">
        <v>0</v>
      </c>
      <c r="AU37" s="22">
        <v>0</v>
      </c>
      <c r="AV37" s="23">
        <v>0</v>
      </c>
      <c r="AW37" s="22">
        <v>0</v>
      </c>
      <c r="AX37" s="23">
        <v>0</v>
      </c>
      <c r="AY37" s="22">
        <v>0</v>
      </c>
      <c r="AZ37" s="23">
        <v>0</v>
      </c>
      <c r="BA37" s="22">
        <v>-1.4367426467791766E-3</v>
      </c>
      <c r="BB37" s="23">
        <v>-3.3242979548278317E-3</v>
      </c>
      <c r="BC37" s="22">
        <v>0</v>
      </c>
      <c r="BD37" s="23">
        <v>0</v>
      </c>
      <c r="BE37" s="22">
        <v>1.9364621381581237E-3</v>
      </c>
      <c r="BF37" s="23">
        <v>4.4805359818000101E-3</v>
      </c>
      <c r="BG37" s="22">
        <v>3.6783235900770483E-2</v>
      </c>
      <c r="BH37" s="23">
        <v>8.5108099318276231E-2</v>
      </c>
    </row>
    <row r="38" spans="2:60" x14ac:dyDescent="0.25">
      <c r="B38" s="12" t="s">
        <v>10</v>
      </c>
      <c r="C38" s="22">
        <v>0.61539933922116918</v>
      </c>
      <c r="D38" s="23">
        <v>0.84109143350314253</v>
      </c>
      <c r="E38" s="22">
        <v>-3.0974042443934202E-3</v>
      </c>
      <c r="F38" s="23">
        <v>-4.2333489979899941E-3</v>
      </c>
      <c r="G38" s="22">
        <v>-8.6349341097058163E-2</v>
      </c>
      <c r="H38" s="23">
        <v>-0.11801717430716119</v>
      </c>
      <c r="I38" s="22">
        <v>-6.9809835750977989E-4</v>
      </c>
      <c r="J38" s="23">
        <v>-9.5411956240809559E-4</v>
      </c>
      <c r="K38" s="22">
        <v>1.0488114201177012E-3</v>
      </c>
      <c r="L38" s="23">
        <v>1.4334534416915456E-3</v>
      </c>
      <c r="M38" s="22">
        <v>0</v>
      </c>
      <c r="N38" s="23">
        <v>0</v>
      </c>
      <c r="O38" s="22">
        <v>0</v>
      </c>
      <c r="P38" s="23">
        <v>0</v>
      </c>
      <c r="Q38" s="22">
        <v>1.1026586214210266E-2</v>
      </c>
      <c r="R38" s="23">
        <v>1.5070486129044935E-2</v>
      </c>
      <c r="S38" s="22">
        <v>-3.3945985353986963E-3</v>
      </c>
      <c r="T38" s="23">
        <v>-4.6395365843578951E-3</v>
      </c>
      <c r="U38" s="22">
        <v>4.4085695265039249E-5</v>
      </c>
      <c r="V38" s="23">
        <v>6.0253721875125343E-5</v>
      </c>
      <c r="W38" s="22">
        <v>0</v>
      </c>
      <c r="X38" s="23">
        <v>0</v>
      </c>
      <c r="Y38" s="22">
        <v>0</v>
      </c>
      <c r="Z38" s="23">
        <v>0</v>
      </c>
      <c r="AA38" s="22">
        <v>0</v>
      </c>
      <c r="AB38" s="23">
        <v>0</v>
      </c>
      <c r="AC38" s="22">
        <v>-5.8694660415175015E-3</v>
      </c>
      <c r="AD38" s="23">
        <v>-8.0220391737921837E-3</v>
      </c>
      <c r="AE38" s="22">
        <v>0</v>
      </c>
      <c r="AF38" s="23">
        <v>0</v>
      </c>
      <c r="AG38" s="22">
        <v>-9.1756424951094928E-4</v>
      </c>
      <c r="AH38" s="23">
        <v>-1.2540725684383469E-3</v>
      </c>
      <c r="AI38" s="22">
        <v>1.3972411655081673E-2</v>
      </c>
      <c r="AJ38" s="23">
        <v>1.9096666179950206E-2</v>
      </c>
      <c r="AK38" s="22">
        <v>2.1462707658399527E-3</v>
      </c>
      <c r="AL38" s="23">
        <v>2.933395991960186E-3</v>
      </c>
      <c r="AM38" s="22">
        <v>-1.7819790331766949E-2</v>
      </c>
      <c r="AN38" s="23">
        <v>-2.4355035892368426E-2</v>
      </c>
      <c r="AO38" s="22">
        <v>0</v>
      </c>
      <c r="AP38" s="23">
        <v>0</v>
      </c>
      <c r="AQ38" s="22">
        <v>-6.4152369651093721E-4</v>
      </c>
      <c r="AR38" s="23">
        <v>-8.7679666053519512E-4</v>
      </c>
      <c r="AS38" s="22">
        <v>0</v>
      </c>
      <c r="AT38" s="23">
        <v>0</v>
      </c>
      <c r="AU38" s="22">
        <v>0</v>
      </c>
      <c r="AV38" s="23">
        <v>0</v>
      </c>
      <c r="AW38" s="22">
        <v>0</v>
      </c>
      <c r="AX38" s="23">
        <v>0</v>
      </c>
      <c r="AY38" s="22">
        <v>0</v>
      </c>
      <c r="AZ38" s="23">
        <v>0</v>
      </c>
      <c r="BA38" s="22">
        <v>-2.7760067961468682E-3</v>
      </c>
      <c r="BB38" s="23">
        <v>-3.7940819672319659E-3</v>
      </c>
      <c r="BC38" s="22">
        <v>0</v>
      </c>
      <c r="BD38" s="23">
        <v>0</v>
      </c>
      <c r="BE38" s="22">
        <v>-1.3531209349426643E-3</v>
      </c>
      <c r="BF38" s="23">
        <v>-1.8493656953132431E-3</v>
      </c>
      <c r="BG38" s="22">
        <v>6.2303931594630324E-2</v>
      </c>
      <c r="BH38" s="23">
        <v>8.5153330200401722E-2</v>
      </c>
    </row>
    <row r="39" spans="2:60" x14ac:dyDescent="0.25">
      <c r="B39" s="12" t="s">
        <v>11</v>
      </c>
      <c r="C39" s="22">
        <v>0.48280831820319436</v>
      </c>
      <c r="D39" s="23">
        <v>0.63131022932744352</v>
      </c>
      <c r="E39" s="22">
        <v>-3.3211166157676164E-3</v>
      </c>
      <c r="F39" s="23">
        <v>-4.3426237976311732E-3</v>
      </c>
      <c r="G39" s="22">
        <v>-1.5260975957734457E-2</v>
      </c>
      <c r="H39" s="23">
        <v>-1.9954938364552532E-2</v>
      </c>
      <c r="I39" s="22">
        <v>1.092647685464021E-3</v>
      </c>
      <c r="J39" s="23">
        <v>1.4287236463770281E-3</v>
      </c>
      <c r="K39" s="22">
        <v>-1.3895520875988332E-3</v>
      </c>
      <c r="L39" s="23">
        <v>-1.8169497376290256E-3</v>
      </c>
      <c r="M39" s="22">
        <v>0</v>
      </c>
      <c r="N39" s="23">
        <v>0</v>
      </c>
      <c r="O39" s="22">
        <v>0</v>
      </c>
      <c r="P39" s="23">
        <v>0</v>
      </c>
      <c r="Q39" s="22">
        <v>-1.6950850995183453E-2</v>
      </c>
      <c r="R39" s="23">
        <v>-2.2164584216133765E-2</v>
      </c>
      <c r="S39" s="22">
        <v>8.6722905804736961E-4</v>
      </c>
      <c r="T39" s="23">
        <v>1.1339708842483809E-3</v>
      </c>
      <c r="U39" s="22">
        <v>-2.0462978077299354E-2</v>
      </c>
      <c r="V39" s="23">
        <v>-2.6756969371984685E-2</v>
      </c>
      <c r="W39" s="22">
        <v>0</v>
      </c>
      <c r="X39" s="23">
        <v>0</v>
      </c>
      <c r="Y39" s="22">
        <v>0</v>
      </c>
      <c r="Z39" s="23">
        <v>0</v>
      </c>
      <c r="AA39" s="22">
        <v>0</v>
      </c>
      <c r="AB39" s="23">
        <v>0</v>
      </c>
      <c r="AC39" s="22">
        <v>-6.7222171202967473E-3</v>
      </c>
      <c r="AD39" s="23">
        <v>-8.7898328835698258E-3</v>
      </c>
      <c r="AE39" s="22">
        <v>-1.3533715659708179E-5</v>
      </c>
      <c r="AF39" s="23">
        <v>-1.7696408314726852E-5</v>
      </c>
      <c r="AG39" s="22">
        <v>2.0845219363252898E-2</v>
      </c>
      <c r="AH39" s="23">
        <v>2.7256780217812082E-2</v>
      </c>
      <c r="AI39" s="22">
        <v>-2.4253743441880582E-2</v>
      </c>
      <c r="AJ39" s="23">
        <v>-3.171369621659792E-2</v>
      </c>
      <c r="AK39" s="22">
        <v>-7.9233310480208985E-5</v>
      </c>
      <c r="AL39" s="23">
        <v>-1.0360384758012486E-4</v>
      </c>
      <c r="AM39" s="22">
        <v>-1.5601935332272276E-2</v>
      </c>
      <c r="AN39" s="23">
        <v>-2.0400769831855792E-2</v>
      </c>
      <c r="AO39" s="22">
        <v>0</v>
      </c>
      <c r="AP39" s="23">
        <v>0</v>
      </c>
      <c r="AQ39" s="22">
        <v>-1.3961152246051434E-3</v>
      </c>
      <c r="AR39" s="23">
        <v>-1.8255315606265921E-3</v>
      </c>
      <c r="AS39" s="22">
        <v>0</v>
      </c>
      <c r="AT39" s="23">
        <v>0</v>
      </c>
      <c r="AU39" s="22">
        <v>0</v>
      </c>
      <c r="AV39" s="23">
        <v>0</v>
      </c>
      <c r="AW39" s="22">
        <v>0</v>
      </c>
      <c r="AX39" s="23">
        <v>0</v>
      </c>
      <c r="AY39" s="22">
        <v>0</v>
      </c>
      <c r="AZ39" s="23">
        <v>0</v>
      </c>
      <c r="BA39" s="22">
        <v>-2.4876048901403269E-3</v>
      </c>
      <c r="BB39" s="23">
        <v>-3.2527410039562277E-3</v>
      </c>
      <c r="BC39" s="22">
        <v>-1.0054856834207371E-4</v>
      </c>
      <c r="BD39" s="23">
        <v>-1.3147524047385506E-4</v>
      </c>
      <c r="BE39" s="22">
        <v>-1.6195384897168541E-3</v>
      </c>
      <c r="BF39" s="23">
        <v>-2.1176752280342992E-3</v>
      </c>
      <c r="BG39" s="22">
        <v>6.5669834100269275E-2</v>
      </c>
      <c r="BH39" s="23">
        <v>8.5868524759526221E-2</v>
      </c>
    </row>
    <row r="40" spans="2:60" x14ac:dyDescent="0.25">
      <c r="B40" s="12" t="s">
        <v>52</v>
      </c>
      <c r="C40" s="22">
        <v>0</v>
      </c>
      <c r="D40" s="23">
        <v>0</v>
      </c>
      <c r="E40" s="22">
        <v>0</v>
      </c>
      <c r="F40" s="23">
        <v>0</v>
      </c>
      <c r="G40" s="22">
        <v>0</v>
      </c>
      <c r="H40" s="23">
        <v>0</v>
      </c>
      <c r="I40" s="22">
        <v>0</v>
      </c>
      <c r="J40" s="23">
        <v>0</v>
      </c>
      <c r="K40" s="22">
        <v>0</v>
      </c>
      <c r="L40" s="23">
        <v>0</v>
      </c>
      <c r="M40" s="22">
        <v>0</v>
      </c>
      <c r="N40" s="23">
        <v>0</v>
      </c>
      <c r="O40" s="22">
        <v>0</v>
      </c>
      <c r="P40" s="23">
        <v>0</v>
      </c>
      <c r="Q40" s="22">
        <v>0</v>
      </c>
      <c r="R40" s="23">
        <v>0</v>
      </c>
      <c r="S40" s="22">
        <v>0</v>
      </c>
      <c r="T40" s="23">
        <v>0</v>
      </c>
      <c r="U40" s="22">
        <v>0</v>
      </c>
      <c r="V40" s="23">
        <v>0</v>
      </c>
      <c r="W40" s="22">
        <v>0</v>
      </c>
      <c r="X40" s="23">
        <v>0</v>
      </c>
      <c r="Y40" s="22">
        <v>0</v>
      </c>
      <c r="Z40" s="23">
        <v>0</v>
      </c>
      <c r="AA40" s="22">
        <v>0</v>
      </c>
      <c r="AB40" s="23">
        <v>0</v>
      </c>
      <c r="AC40" s="22">
        <v>0</v>
      </c>
      <c r="AD40" s="23">
        <v>0</v>
      </c>
      <c r="AE40" s="22">
        <v>0</v>
      </c>
      <c r="AF40" s="23">
        <v>0</v>
      </c>
      <c r="AG40" s="22">
        <v>0</v>
      </c>
      <c r="AH40" s="23">
        <v>0</v>
      </c>
      <c r="AI40" s="22">
        <v>0</v>
      </c>
      <c r="AJ40" s="23">
        <v>0</v>
      </c>
      <c r="AK40" s="22">
        <v>0</v>
      </c>
      <c r="AL40" s="23">
        <v>0</v>
      </c>
      <c r="AM40" s="22">
        <v>0</v>
      </c>
      <c r="AN40" s="23">
        <v>0</v>
      </c>
      <c r="AO40" s="22">
        <v>0</v>
      </c>
      <c r="AP40" s="23">
        <v>0</v>
      </c>
      <c r="AQ40" s="22">
        <v>0</v>
      </c>
      <c r="AR40" s="23">
        <v>0</v>
      </c>
      <c r="AS40" s="22">
        <v>0</v>
      </c>
      <c r="AT40" s="23">
        <v>0</v>
      </c>
      <c r="AU40" s="22">
        <v>0</v>
      </c>
      <c r="AV40" s="23">
        <v>0</v>
      </c>
      <c r="AW40" s="22">
        <v>0</v>
      </c>
      <c r="AX40" s="23">
        <v>0</v>
      </c>
      <c r="AY40" s="22">
        <v>0</v>
      </c>
      <c r="AZ40" s="23">
        <v>0</v>
      </c>
      <c r="BA40" s="22">
        <v>0</v>
      </c>
      <c r="BB40" s="23">
        <v>0</v>
      </c>
      <c r="BC40" s="22">
        <v>0</v>
      </c>
      <c r="BD40" s="23">
        <v>0</v>
      </c>
      <c r="BE40" s="22">
        <v>0</v>
      </c>
      <c r="BF40" s="23">
        <v>0</v>
      </c>
      <c r="BG40" s="22">
        <v>0</v>
      </c>
      <c r="BH40" s="23">
        <v>0</v>
      </c>
    </row>
    <row r="41" spans="2:60" x14ac:dyDescent="0.25">
      <c r="B41" s="12" t="s">
        <v>53</v>
      </c>
      <c r="C41" s="22">
        <v>0</v>
      </c>
      <c r="D41" s="23">
        <v>0</v>
      </c>
      <c r="E41" s="22">
        <v>-2.0478113776389861E-3</v>
      </c>
      <c r="F41" s="23">
        <v>-4.7715633138687629E-3</v>
      </c>
      <c r="G41" s="22">
        <v>-6.5597554808128788E-2</v>
      </c>
      <c r="H41" s="23">
        <v>-0.1528475178035387</v>
      </c>
      <c r="I41" s="22">
        <v>-7.925861058337702E-4</v>
      </c>
      <c r="J41" s="23">
        <v>-1.8467886383357057E-3</v>
      </c>
      <c r="K41" s="22">
        <v>5.9264168129646855E-4</v>
      </c>
      <c r="L41" s="23">
        <v>1.3809022332925136E-3</v>
      </c>
      <c r="M41" s="22">
        <v>0</v>
      </c>
      <c r="N41" s="23">
        <v>0</v>
      </c>
      <c r="O41" s="22">
        <v>0</v>
      </c>
      <c r="P41" s="23">
        <v>0</v>
      </c>
      <c r="Q41" s="22">
        <v>9.2353057074661127E-3</v>
      </c>
      <c r="R41" s="23">
        <v>2.151899651857353E-2</v>
      </c>
      <c r="S41" s="22">
        <v>2.8271224936871064E-4</v>
      </c>
      <c r="T41" s="23">
        <v>6.5874201706214719E-4</v>
      </c>
      <c r="U41" s="22">
        <v>7.5920193635004019E-5</v>
      </c>
      <c r="V41" s="23">
        <v>1.7690008693488357E-4</v>
      </c>
      <c r="W41" s="22">
        <v>0</v>
      </c>
      <c r="X41" s="23">
        <v>0</v>
      </c>
      <c r="Y41" s="22">
        <v>0</v>
      </c>
      <c r="Z41" s="23">
        <v>0</v>
      </c>
      <c r="AA41" s="22">
        <v>0</v>
      </c>
      <c r="AB41" s="23">
        <v>0</v>
      </c>
      <c r="AC41" s="22">
        <v>1.7148010310645834E-3</v>
      </c>
      <c r="AD41" s="23">
        <v>3.9956227315457171E-3</v>
      </c>
      <c r="AE41" s="22">
        <v>0</v>
      </c>
      <c r="AF41" s="23">
        <v>0</v>
      </c>
      <c r="AG41" s="22">
        <v>3.144628716452047E-3</v>
      </c>
      <c r="AH41" s="23">
        <v>7.3272349118699703E-3</v>
      </c>
      <c r="AI41" s="22">
        <v>-1.122434095969238E-4</v>
      </c>
      <c r="AJ41" s="23">
        <v>-2.615360678745321E-4</v>
      </c>
      <c r="AK41" s="22">
        <v>1.2578954466161418E-3</v>
      </c>
      <c r="AL41" s="23">
        <v>2.9309963951253543E-3</v>
      </c>
      <c r="AM41" s="22">
        <v>-7.3200520260972013E-3</v>
      </c>
      <c r="AN41" s="23">
        <v>-1.7056303175542728E-2</v>
      </c>
      <c r="AO41" s="22">
        <v>0</v>
      </c>
      <c r="AP41" s="23">
        <v>0</v>
      </c>
      <c r="AQ41" s="22">
        <v>-3.5648959253808954E-4</v>
      </c>
      <c r="AR41" s="23">
        <v>-8.3064909205274318E-4</v>
      </c>
      <c r="AS41" s="22">
        <v>-5.2507984041882949E-5</v>
      </c>
      <c r="AT41" s="23">
        <v>-1.2234777727820889E-4</v>
      </c>
      <c r="AU41" s="22">
        <v>0</v>
      </c>
      <c r="AV41" s="23">
        <v>0</v>
      </c>
      <c r="AW41" s="22">
        <v>0</v>
      </c>
      <c r="AX41" s="23">
        <v>0</v>
      </c>
      <c r="AY41" s="22">
        <v>0</v>
      </c>
      <c r="AZ41" s="23">
        <v>0</v>
      </c>
      <c r="BA41" s="22">
        <v>-1.4064818951819991E-3</v>
      </c>
      <c r="BB41" s="23">
        <v>-3.2772146331213892E-3</v>
      </c>
      <c r="BC41" s="22">
        <v>-2.3020426532660565E-4</v>
      </c>
      <c r="BD41" s="23">
        <v>-5.3639423978360523E-4</v>
      </c>
      <c r="BE41" s="22">
        <v>-0.16841797182397467</v>
      </c>
      <c r="BF41" s="23">
        <v>-0.55360461296379893</v>
      </c>
      <c r="BG41" s="22">
        <v>2.83196933568719E-2</v>
      </c>
      <c r="BH41" s="23">
        <v>8.5830171096444641E-2</v>
      </c>
    </row>
    <row r="42" spans="2:60" x14ac:dyDescent="0.25">
      <c r="B42" s="12" t="s">
        <v>12</v>
      </c>
      <c r="C42" s="22">
        <v>5.8956032937818037E-5</v>
      </c>
      <c r="D42" s="23">
        <v>1.2231228107984063E-4</v>
      </c>
      <c r="E42" s="22">
        <v>3.8099121864794139E-3</v>
      </c>
      <c r="F42" s="23">
        <v>7.9041792166214611E-3</v>
      </c>
      <c r="G42" s="22">
        <v>5.3601567672268757E-2</v>
      </c>
      <c r="H42" s="23">
        <v>0.11120371715574776</v>
      </c>
      <c r="I42" s="22">
        <v>3.6700138886835987E-4</v>
      </c>
      <c r="J42" s="23">
        <v>7.6139412363884773E-4</v>
      </c>
      <c r="K42" s="22">
        <v>2.7880985746888687E-3</v>
      </c>
      <c r="L42" s="23">
        <v>5.7842883849541088E-3</v>
      </c>
      <c r="M42" s="22">
        <v>0</v>
      </c>
      <c r="N42" s="23">
        <v>0</v>
      </c>
      <c r="O42" s="22">
        <v>0</v>
      </c>
      <c r="P42" s="23">
        <v>0</v>
      </c>
      <c r="Q42" s="22">
        <v>6.3941310131383489E-3</v>
      </c>
      <c r="R42" s="23">
        <v>1.3265491430947435E-2</v>
      </c>
      <c r="S42" s="22">
        <v>-1.1616538490242245E-3</v>
      </c>
      <c r="T42" s="23">
        <v>-2.4100083573971032E-3</v>
      </c>
      <c r="U42" s="22">
        <v>6.6933875303654133E-5</v>
      </c>
      <c r="V42" s="23">
        <v>1.3886339636398626E-4</v>
      </c>
      <c r="W42" s="22">
        <v>0</v>
      </c>
      <c r="X42" s="23">
        <v>0</v>
      </c>
      <c r="Y42" s="22">
        <v>0</v>
      </c>
      <c r="Z42" s="23">
        <v>0</v>
      </c>
      <c r="AA42" s="22">
        <v>0</v>
      </c>
      <c r="AB42" s="23">
        <v>0</v>
      </c>
      <c r="AC42" s="22">
        <v>1.734084768482802E-3</v>
      </c>
      <c r="AD42" s="23">
        <v>3.5975938856393774E-3</v>
      </c>
      <c r="AE42" s="22">
        <v>0</v>
      </c>
      <c r="AF42" s="23">
        <v>0</v>
      </c>
      <c r="AG42" s="22">
        <v>6.063870969414964E-4</v>
      </c>
      <c r="AH42" s="23">
        <v>1.258032220764177E-3</v>
      </c>
      <c r="AI42" s="22">
        <v>-1.058229211277073E-4</v>
      </c>
      <c r="AJ42" s="23">
        <v>-2.1954399284795922E-4</v>
      </c>
      <c r="AK42" s="22">
        <v>-5.157925392325069E-4</v>
      </c>
      <c r="AL42" s="23">
        <v>-1.0700815318417656E-3</v>
      </c>
      <c r="AM42" s="22">
        <v>-8.6101934860427498E-4</v>
      </c>
      <c r="AN42" s="23">
        <v>-1.7863013390437277E-3</v>
      </c>
      <c r="AO42" s="22">
        <v>0</v>
      </c>
      <c r="AP42" s="23">
        <v>0</v>
      </c>
      <c r="AQ42" s="22">
        <v>0</v>
      </c>
      <c r="AR42" s="23">
        <v>0</v>
      </c>
      <c r="AS42" s="22">
        <v>0</v>
      </c>
      <c r="AT42" s="23">
        <v>0</v>
      </c>
      <c r="AU42" s="22">
        <v>0</v>
      </c>
      <c r="AV42" s="23">
        <v>0</v>
      </c>
      <c r="AW42" s="22">
        <v>0</v>
      </c>
      <c r="AX42" s="23">
        <v>0</v>
      </c>
      <c r="AY42" s="22">
        <v>0</v>
      </c>
      <c r="AZ42" s="23">
        <v>0</v>
      </c>
      <c r="BA42" s="22">
        <v>-1.4443046329537523E-3</v>
      </c>
      <c r="BB42" s="23">
        <v>-2.9964057184251325E-3</v>
      </c>
      <c r="BC42" s="22">
        <v>1.9145415853349945E-5</v>
      </c>
      <c r="BD42" s="23">
        <v>3.9719760108580804E-5</v>
      </c>
      <c r="BE42" s="22">
        <v>1.8871038047966859E-2</v>
      </c>
      <c r="BF42" s="23">
        <v>2.983952148682395E-2</v>
      </c>
      <c r="BG42" s="22">
        <v>4.3725023070360303E-2</v>
      </c>
      <c r="BH42" s="23">
        <v>8.587993149842113E-2</v>
      </c>
    </row>
    <row r="43" spans="2:60" x14ac:dyDescent="0.25">
      <c r="B43" s="12" t="s">
        <v>13</v>
      </c>
      <c r="C43" s="22">
        <v>0</v>
      </c>
      <c r="D43" s="23">
        <v>0</v>
      </c>
      <c r="E43" s="22">
        <v>1.7420051338503661E-3</v>
      </c>
      <c r="F43" s="23">
        <v>2.8043897655782198E-3</v>
      </c>
      <c r="G43" s="22">
        <v>0.1220601530779386</v>
      </c>
      <c r="H43" s="23">
        <v>0.19650013505992711</v>
      </c>
      <c r="I43" s="22">
        <v>7.2518437087554233E-4</v>
      </c>
      <c r="J43" s="23">
        <v>1.1674475512858662E-3</v>
      </c>
      <c r="K43" s="22">
        <v>3.2018538754545744E-3</v>
      </c>
      <c r="L43" s="23">
        <v>5.1545463699955163E-3</v>
      </c>
      <c r="M43" s="22">
        <v>0</v>
      </c>
      <c r="N43" s="23">
        <v>0</v>
      </c>
      <c r="O43" s="22">
        <v>0</v>
      </c>
      <c r="P43" s="23">
        <v>0</v>
      </c>
      <c r="Q43" s="22">
        <v>4.1734921038989459E-3</v>
      </c>
      <c r="R43" s="23">
        <v>6.7187508896865145E-3</v>
      </c>
      <c r="S43" s="22">
        <v>-4.3914815812562402E-4</v>
      </c>
      <c r="T43" s="23">
        <v>-7.0696841030440383E-4</v>
      </c>
      <c r="U43" s="22">
        <v>0</v>
      </c>
      <c r="V43" s="23">
        <v>0</v>
      </c>
      <c r="W43" s="22">
        <v>0</v>
      </c>
      <c r="X43" s="23">
        <v>0</v>
      </c>
      <c r="Y43" s="22">
        <v>0</v>
      </c>
      <c r="Z43" s="23">
        <v>0</v>
      </c>
      <c r="AA43" s="22">
        <v>0</v>
      </c>
      <c r="AB43" s="23">
        <v>0</v>
      </c>
      <c r="AC43" s="22">
        <v>-4.9428286495107887E-3</v>
      </c>
      <c r="AD43" s="23">
        <v>-7.9572773973726474E-3</v>
      </c>
      <c r="AE43" s="22">
        <v>0</v>
      </c>
      <c r="AF43" s="23">
        <v>0</v>
      </c>
      <c r="AG43" s="22">
        <v>-2.3925965498917678E-2</v>
      </c>
      <c r="AH43" s="23">
        <v>-3.8517528721879274E-2</v>
      </c>
      <c r="AI43" s="22">
        <v>1.5200501460134186E-2</v>
      </c>
      <c r="AJ43" s="23">
        <v>2.4470726232726725E-2</v>
      </c>
      <c r="AK43" s="22">
        <v>-1.764949270970817E-3</v>
      </c>
      <c r="AL43" s="23">
        <v>-2.8413266850337016E-3</v>
      </c>
      <c r="AM43" s="22">
        <v>-2.3080000867133021E-2</v>
      </c>
      <c r="AN43" s="23">
        <v>-3.7155641486694035E-2</v>
      </c>
      <c r="AO43" s="22">
        <v>0</v>
      </c>
      <c r="AP43" s="23">
        <v>0</v>
      </c>
      <c r="AQ43" s="22">
        <v>-3.3067111349094347E-6</v>
      </c>
      <c r="AR43" s="23">
        <v>-5.3233522016860046E-6</v>
      </c>
      <c r="AS43" s="22">
        <v>0</v>
      </c>
      <c r="AT43" s="23">
        <v>0</v>
      </c>
      <c r="AU43" s="22">
        <v>0</v>
      </c>
      <c r="AV43" s="23">
        <v>0</v>
      </c>
      <c r="AW43" s="22">
        <v>0</v>
      </c>
      <c r="AX43" s="23">
        <v>0</v>
      </c>
      <c r="AY43" s="22">
        <v>0</v>
      </c>
      <c r="AZ43" s="23">
        <v>0</v>
      </c>
      <c r="BA43" s="22">
        <v>-1.5168736813200301E-3</v>
      </c>
      <c r="BB43" s="23">
        <v>-2.4419589500097316E-3</v>
      </c>
      <c r="BC43" s="22">
        <v>1.7328914659642258E-4</v>
      </c>
      <c r="BD43" s="23">
        <v>2.7897180080418971E-4</v>
      </c>
      <c r="BE43" s="22">
        <v>8.8970359802709176E-3</v>
      </c>
      <c r="BF43" s="23">
        <v>1.6731027824221478E-2</v>
      </c>
      <c r="BG43" s="22">
        <v>5.202520786685727E-2</v>
      </c>
      <c r="BH43" s="23">
        <v>8.5000000000000242E-2</v>
      </c>
    </row>
    <row r="44" spans="2:60" x14ac:dyDescent="0.25">
      <c r="B44" s="12" t="s">
        <v>14</v>
      </c>
      <c r="C44" s="22">
        <v>3.6344211596039955E-4</v>
      </c>
      <c r="D44" s="23">
        <v>4.870207464212955E-4</v>
      </c>
      <c r="E44" s="22">
        <v>4.1895328178223057E-3</v>
      </c>
      <c r="F44" s="23">
        <v>5.6140697802742577E-3</v>
      </c>
      <c r="G44" s="22">
        <v>0.20631949542958528</v>
      </c>
      <c r="H44" s="23">
        <v>0.27647284189905114</v>
      </c>
      <c r="I44" s="22">
        <v>2.1753278923417607E-3</v>
      </c>
      <c r="J44" s="23">
        <v>2.9149891201787348E-3</v>
      </c>
      <c r="K44" s="22">
        <v>2.3634403286036942E-3</v>
      </c>
      <c r="L44" s="23">
        <v>3.1670640864422395E-3</v>
      </c>
      <c r="M44" s="22">
        <v>0</v>
      </c>
      <c r="N44" s="23">
        <v>0</v>
      </c>
      <c r="O44" s="22">
        <v>0</v>
      </c>
      <c r="P44" s="23">
        <v>0</v>
      </c>
      <c r="Q44" s="22">
        <v>-8.819889501871625E-3</v>
      </c>
      <c r="R44" s="23">
        <v>-1.1818853621859027E-2</v>
      </c>
      <c r="S44" s="22">
        <v>8.7899214293862826E-6</v>
      </c>
      <c r="T44" s="23">
        <v>1.1778695719388832E-5</v>
      </c>
      <c r="U44" s="22">
        <v>-1.2114109897214398E-3</v>
      </c>
      <c r="V44" s="23">
        <v>-1.6233184282399282E-3</v>
      </c>
      <c r="W44" s="22">
        <v>0</v>
      </c>
      <c r="X44" s="23">
        <v>0</v>
      </c>
      <c r="Y44" s="22">
        <v>0</v>
      </c>
      <c r="Z44" s="23">
        <v>0</v>
      </c>
      <c r="AA44" s="22">
        <v>0</v>
      </c>
      <c r="AB44" s="23">
        <v>0</v>
      </c>
      <c r="AC44" s="22">
        <v>-5.3761321387393313E-3</v>
      </c>
      <c r="AD44" s="23">
        <v>-7.2041400049341342E-3</v>
      </c>
      <c r="AE44" s="22">
        <v>-7.9908376626747213E-7</v>
      </c>
      <c r="AF44" s="23">
        <v>-1.0707905199192069E-6</v>
      </c>
      <c r="AG44" s="22">
        <v>-8.4374319263231801E-3</v>
      </c>
      <c r="AH44" s="23">
        <v>-1.1306351724752473E-2</v>
      </c>
      <c r="AI44" s="22">
        <v>4.108563105489571E-3</v>
      </c>
      <c r="AJ44" s="23">
        <v>5.5055685141686128E-3</v>
      </c>
      <c r="AK44" s="22">
        <v>-2.9231316610698332E-3</v>
      </c>
      <c r="AL44" s="23">
        <v>-3.9170632707217767E-3</v>
      </c>
      <c r="AM44" s="22">
        <v>-3.2371707460049137E-2</v>
      </c>
      <c r="AN44" s="23">
        <v>-4.3378828258423124E-2</v>
      </c>
      <c r="AO44" s="22">
        <v>0</v>
      </c>
      <c r="AP44" s="23">
        <v>0</v>
      </c>
      <c r="AQ44" s="22">
        <v>-3.1963350652919331E-6</v>
      </c>
      <c r="AR44" s="23">
        <v>-4.2831620798156056E-6</v>
      </c>
      <c r="AS44" s="22">
        <v>0</v>
      </c>
      <c r="AT44" s="23">
        <v>0</v>
      </c>
      <c r="AU44" s="22">
        <v>0</v>
      </c>
      <c r="AV44" s="23">
        <v>0</v>
      </c>
      <c r="AW44" s="22">
        <v>0</v>
      </c>
      <c r="AX44" s="23">
        <v>0</v>
      </c>
      <c r="AY44" s="22">
        <v>0</v>
      </c>
      <c r="AZ44" s="23">
        <v>0</v>
      </c>
      <c r="BA44" s="22">
        <v>-2.8245686359329447E-3</v>
      </c>
      <c r="BB44" s="23">
        <v>-3.7849865631424673E-3</v>
      </c>
      <c r="BC44" s="22">
        <v>8.3631619656054923E-4</v>
      </c>
      <c r="BD44" s="23">
        <v>1.1206828279018144E-3</v>
      </c>
      <c r="BE44" s="22">
        <v>-1.1783244456618602E-2</v>
      </c>
      <c r="BF44" s="23">
        <v>-1.2909085462558756E-2</v>
      </c>
      <c r="BG44" s="22">
        <v>6.2515106789861274E-2</v>
      </c>
      <c r="BH44" s="23">
        <v>8.4999999999999937E-2</v>
      </c>
    </row>
    <row r="45" spans="2:60" x14ac:dyDescent="0.25">
      <c r="B45" s="12" t="s">
        <v>44</v>
      </c>
      <c r="C45" s="22">
        <v>0</v>
      </c>
      <c r="D45" s="23">
        <v>0</v>
      </c>
      <c r="E45" s="22">
        <v>-1.913265306122458E-3</v>
      </c>
      <c r="F45" s="23">
        <v>-3.0000000000000092E-3</v>
      </c>
      <c r="G45" s="22">
        <v>0.14604591836734682</v>
      </c>
      <c r="H45" s="23">
        <v>0.22899999999999981</v>
      </c>
      <c r="I45" s="22">
        <v>6.3775510204089336E-4</v>
      </c>
      <c r="J45" s="23">
        <v>1.0000000000000009E-3</v>
      </c>
      <c r="K45" s="22">
        <v>-1.2755102040817867E-3</v>
      </c>
      <c r="L45" s="23">
        <v>-2.0000000000000295E-3</v>
      </c>
      <c r="M45" s="22">
        <v>0</v>
      </c>
      <c r="N45" s="23">
        <v>0</v>
      </c>
      <c r="O45" s="22">
        <v>0</v>
      </c>
      <c r="P45" s="23">
        <v>0</v>
      </c>
      <c r="Q45" s="22">
        <v>0</v>
      </c>
      <c r="R45" s="23">
        <v>0</v>
      </c>
      <c r="S45" s="22">
        <v>6.3775510204089336E-4</v>
      </c>
      <c r="T45" s="23">
        <v>1.0000000000000286E-3</v>
      </c>
      <c r="U45" s="22">
        <v>0</v>
      </c>
      <c r="V45" s="23">
        <v>0</v>
      </c>
      <c r="W45" s="22">
        <v>0</v>
      </c>
      <c r="X45" s="23">
        <v>0</v>
      </c>
      <c r="Y45" s="22">
        <v>0</v>
      </c>
      <c r="Z45" s="23">
        <v>0</v>
      </c>
      <c r="AA45" s="22">
        <v>0</v>
      </c>
      <c r="AB45" s="23">
        <v>0</v>
      </c>
      <c r="AC45" s="22">
        <v>6.3775510204089336E-4</v>
      </c>
      <c r="AD45" s="23">
        <v>1.0000000000000009E-3</v>
      </c>
      <c r="AE45" s="22">
        <v>0</v>
      </c>
      <c r="AF45" s="23">
        <v>0</v>
      </c>
      <c r="AG45" s="22">
        <v>7.6530612244898322E-3</v>
      </c>
      <c r="AH45" s="23">
        <v>1.2000000000000011E-2</v>
      </c>
      <c r="AI45" s="22">
        <v>6.3775510204067132E-4</v>
      </c>
      <c r="AJ45" s="23">
        <v>1.0000000000000286E-3</v>
      </c>
      <c r="AK45" s="22">
        <v>-1.913265306122458E-3</v>
      </c>
      <c r="AL45" s="23">
        <v>-3.0000000000000304E-3</v>
      </c>
      <c r="AM45" s="22">
        <v>-2.0408163265306145E-2</v>
      </c>
      <c r="AN45" s="23">
        <v>-3.2000000000000112E-2</v>
      </c>
      <c r="AO45" s="22">
        <v>0</v>
      </c>
      <c r="AP45" s="23">
        <v>0</v>
      </c>
      <c r="AQ45" s="22">
        <v>0</v>
      </c>
      <c r="AR45" s="23">
        <v>0</v>
      </c>
      <c r="AS45" s="22">
        <v>0</v>
      </c>
      <c r="AT45" s="23">
        <v>0</v>
      </c>
      <c r="AU45" s="22">
        <v>0</v>
      </c>
      <c r="AV45" s="23">
        <v>0</v>
      </c>
      <c r="AW45" s="22">
        <v>0</v>
      </c>
      <c r="AX45" s="23">
        <v>0</v>
      </c>
      <c r="AY45" s="22">
        <v>0</v>
      </c>
      <c r="AZ45" s="23">
        <v>0</v>
      </c>
      <c r="BA45" s="22">
        <v>-1.2755102040815647E-3</v>
      </c>
      <c r="BB45" s="23">
        <v>-2.0000000000000018E-3</v>
      </c>
      <c r="BC45" s="22">
        <v>-6.3775510204067132E-4</v>
      </c>
      <c r="BD45" s="23">
        <v>-9.9999999999975109E-4</v>
      </c>
      <c r="BE45" s="22">
        <v>1.3392857142856984E-2</v>
      </c>
      <c r="BF45" s="23">
        <v>2.0999999999999686E-2</v>
      </c>
      <c r="BG45" s="22">
        <v>5.484693877551039E-2</v>
      </c>
      <c r="BH45" s="23">
        <v>8.6000000000000298E-2</v>
      </c>
    </row>
    <row r="46" spans="2:60" x14ac:dyDescent="0.25">
      <c r="B46" s="12" t="s">
        <v>45</v>
      </c>
      <c r="C46" s="22">
        <v>0</v>
      </c>
      <c r="D46" s="23">
        <v>0</v>
      </c>
      <c r="E46" s="22">
        <v>-2.146844139115589E-3</v>
      </c>
      <c r="F46" s="23">
        <v>-5.000000000000334E-3</v>
      </c>
      <c r="G46" s="22">
        <v>-0.1395448690425074</v>
      </c>
      <c r="H46" s="23">
        <v>-0.32499999999999951</v>
      </c>
      <c r="I46" s="22">
        <v>0</v>
      </c>
      <c r="J46" s="23">
        <v>0</v>
      </c>
      <c r="K46" s="22">
        <v>-4.2936882782318442E-4</v>
      </c>
      <c r="L46" s="23">
        <v>-1.0000000000002229E-3</v>
      </c>
      <c r="M46" s="22">
        <v>0</v>
      </c>
      <c r="N46" s="23">
        <v>0</v>
      </c>
      <c r="O46" s="22">
        <v>0</v>
      </c>
      <c r="P46" s="23">
        <v>0</v>
      </c>
      <c r="Q46" s="22">
        <v>3.4349506225845872E-3</v>
      </c>
      <c r="R46" s="23">
        <v>7.999999999999452E-3</v>
      </c>
      <c r="S46" s="22">
        <v>4.2936882782340646E-4</v>
      </c>
      <c r="T46" s="23">
        <v>1.0000000000006115E-3</v>
      </c>
      <c r="U46" s="22">
        <v>0</v>
      </c>
      <c r="V46" s="23">
        <v>0</v>
      </c>
      <c r="W46" s="22">
        <v>0</v>
      </c>
      <c r="X46" s="23">
        <v>0</v>
      </c>
      <c r="Y46" s="22">
        <v>0</v>
      </c>
      <c r="Z46" s="23">
        <v>0</v>
      </c>
      <c r="AA46" s="22">
        <v>0</v>
      </c>
      <c r="AB46" s="23">
        <v>0</v>
      </c>
      <c r="AC46" s="22">
        <v>8.5873765564603577E-4</v>
      </c>
      <c r="AD46" s="23">
        <v>1.9999999999996687E-3</v>
      </c>
      <c r="AE46" s="22">
        <v>0</v>
      </c>
      <c r="AF46" s="23">
        <v>0</v>
      </c>
      <c r="AG46" s="22">
        <v>7.2992700729926918E-3</v>
      </c>
      <c r="AH46" s="23">
        <v>1.6999999999999904E-2</v>
      </c>
      <c r="AI46" s="22">
        <v>-4.293688278230734E-4</v>
      </c>
      <c r="AJ46" s="23">
        <v>-9.9999999999983435E-4</v>
      </c>
      <c r="AK46" s="22">
        <v>2.5762129669386624E-3</v>
      </c>
      <c r="AL46" s="23">
        <v>6.0000000000001719E-3</v>
      </c>
      <c r="AM46" s="22">
        <v>-9.4461142121082808E-3</v>
      </c>
      <c r="AN46" s="23">
        <v>-2.2000000000000242E-2</v>
      </c>
      <c r="AO46" s="22">
        <v>0</v>
      </c>
      <c r="AP46" s="23">
        <v>0</v>
      </c>
      <c r="AQ46" s="22">
        <v>-4.293688278230734E-4</v>
      </c>
      <c r="AR46" s="23">
        <v>-9.9999999999983435E-4</v>
      </c>
      <c r="AS46" s="22">
        <v>0</v>
      </c>
      <c r="AT46" s="23">
        <v>0</v>
      </c>
      <c r="AU46" s="22">
        <v>4.293688278230734E-4</v>
      </c>
      <c r="AV46" s="23">
        <v>9.9999999999983435E-4</v>
      </c>
      <c r="AW46" s="22">
        <v>0</v>
      </c>
      <c r="AX46" s="23">
        <v>0</v>
      </c>
      <c r="AY46" s="22">
        <v>0</v>
      </c>
      <c r="AZ46" s="23">
        <v>0</v>
      </c>
      <c r="BA46" s="22">
        <v>2.3185916702447518E-2</v>
      </c>
      <c r="BB46" s="23">
        <v>5.4000000000000381E-2</v>
      </c>
      <c r="BC46" s="22">
        <v>-4.2936882782318442E-4</v>
      </c>
      <c r="BD46" s="23">
        <v>-1.0000000000002229E-3</v>
      </c>
      <c r="BE46" s="22">
        <v>1.2022327179046832E-2</v>
      </c>
      <c r="BF46" s="23">
        <v>2.8000000000000136E-2</v>
      </c>
      <c r="BG46" s="22">
        <v>3.6925719192786866E-2</v>
      </c>
      <c r="BH46" s="23">
        <v>8.6000000000000493E-2</v>
      </c>
    </row>
    <row r="47" spans="2:60" x14ac:dyDescent="0.25">
      <c r="B47" s="12" t="s">
        <v>46</v>
      </c>
      <c r="C47" s="22">
        <v>0</v>
      </c>
      <c r="D47" s="23">
        <v>0</v>
      </c>
      <c r="E47" s="22">
        <v>-2.5522041763339498E-3</v>
      </c>
      <c r="F47" s="23">
        <v>-1.0999999999999325E-2</v>
      </c>
      <c r="G47" s="22">
        <v>-0.33039443155452453</v>
      </c>
      <c r="H47" s="23">
        <v>-1.4240000000000008</v>
      </c>
      <c r="I47" s="22">
        <v>-1.1600928074245731E-3</v>
      </c>
      <c r="J47" s="23">
        <v>-4.9999999999996714E-3</v>
      </c>
      <c r="K47" s="22">
        <v>1.3921113689093767E-3</v>
      </c>
      <c r="L47" s="23">
        <v>5.9999999999993392E-3</v>
      </c>
      <c r="M47" s="22">
        <v>0</v>
      </c>
      <c r="N47" s="23">
        <v>0</v>
      </c>
      <c r="O47" s="22">
        <v>0</v>
      </c>
      <c r="P47" s="23">
        <v>0</v>
      </c>
      <c r="Q47" s="22">
        <v>1.090487238979132E-2</v>
      </c>
      <c r="R47" s="23">
        <v>4.7000000000000597E-2</v>
      </c>
      <c r="S47" s="22">
        <v>0</v>
      </c>
      <c r="T47" s="23">
        <v>0</v>
      </c>
      <c r="U47" s="22">
        <v>2.3201856148491462E-4</v>
      </c>
      <c r="V47" s="23">
        <v>9.9999999999988987E-4</v>
      </c>
      <c r="W47" s="22">
        <v>0</v>
      </c>
      <c r="X47" s="23">
        <v>0</v>
      </c>
      <c r="Y47" s="22">
        <v>0</v>
      </c>
      <c r="Z47" s="23">
        <v>0</v>
      </c>
      <c r="AA47" s="22">
        <v>0</v>
      </c>
      <c r="AB47" s="23">
        <v>0</v>
      </c>
      <c r="AC47" s="22">
        <v>1.856148491879428E-3</v>
      </c>
      <c r="AD47" s="23">
        <v>8.0000000000002292E-3</v>
      </c>
      <c r="AE47" s="22">
        <v>0</v>
      </c>
      <c r="AF47" s="23">
        <v>0</v>
      </c>
      <c r="AG47" s="22">
        <v>8.584686774941952E-3</v>
      </c>
      <c r="AH47" s="23">
        <v>3.6999999999999922E-2</v>
      </c>
      <c r="AI47" s="22">
        <v>-1.6241299303944023E-3</v>
      </c>
      <c r="AJ47" s="23">
        <v>-6.9999999999996732E-3</v>
      </c>
      <c r="AK47" s="22">
        <v>5.3364269141530363E-3</v>
      </c>
      <c r="AL47" s="23">
        <v>2.2999999999999465E-2</v>
      </c>
      <c r="AM47" s="22">
        <v>5.5684454756381729E-3</v>
      </c>
      <c r="AN47" s="23">
        <v>2.4000000000000243E-2</v>
      </c>
      <c r="AO47" s="22">
        <v>0</v>
      </c>
      <c r="AP47" s="23">
        <v>0</v>
      </c>
      <c r="AQ47" s="22">
        <v>-2.3201856148491462E-4</v>
      </c>
      <c r="AR47" s="23">
        <v>-9.9999999999988987E-4</v>
      </c>
      <c r="AS47" s="22">
        <v>0</v>
      </c>
      <c r="AT47" s="23">
        <v>0</v>
      </c>
      <c r="AU47" s="22">
        <v>4.640371229696072E-4</v>
      </c>
      <c r="AV47" s="23">
        <v>1.9999999999993356E-3</v>
      </c>
      <c r="AW47" s="22">
        <v>0</v>
      </c>
      <c r="AX47" s="23">
        <v>0</v>
      </c>
      <c r="AY47" s="22">
        <v>0</v>
      </c>
      <c r="AZ47" s="23">
        <v>0</v>
      </c>
      <c r="BA47" s="22">
        <v>2.4593967517401616E-2</v>
      </c>
      <c r="BB47" s="23">
        <v>0.10600000000000076</v>
      </c>
      <c r="BC47" s="22">
        <v>0</v>
      </c>
      <c r="BD47" s="23">
        <v>0</v>
      </c>
      <c r="BE47" s="22">
        <v>1.2064965197215782E-2</v>
      </c>
      <c r="BF47" s="23">
        <v>5.200000000000049E-2</v>
      </c>
      <c r="BG47" s="22">
        <v>1.9953596287703101E-2</v>
      </c>
      <c r="BH47" s="23">
        <v>8.5999999999999854E-2</v>
      </c>
    </row>
    <row r="48" spans="2:60" x14ac:dyDescent="0.25">
      <c r="B48" s="12" t="s">
        <v>47</v>
      </c>
      <c r="C48" s="22">
        <v>0</v>
      </c>
      <c r="D48" s="23">
        <v>0</v>
      </c>
      <c r="E48" s="22">
        <v>-1.9379844961240345E-3</v>
      </c>
      <c r="F48" s="23">
        <v>-2.0000000000000204E-3</v>
      </c>
      <c r="G48" s="22">
        <v>0.61337209302325579</v>
      </c>
      <c r="H48" s="23">
        <v>0.63300000000000001</v>
      </c>
      <c r="I48" s="22">
        <v>1.9379844961242565E-3</v>
      </c>
      <c r="J48" s="23">
        <v>2.0000000000002238E-3</v>
      </c>
      <c r="K48" s="22">
        <v>-1.9379844961242565E-3</v>
      </c>
      <c r="L48" s="23">
        <v>-2.0000000000002238E-3</v>
      </c>
      <c r="M48" s="22">
        <v>0</v>
      </c>
      <c r="N48" s="23">
        <v>0</v>
      </c>
      <c r="O48" s="22">
        <v>0</v>
      </c>
      <c r="P48" s="23">
        <v>0</v>
      </c>
      <c r="Q48" s="22">
        <v>-4.8449612403098641E-3</v>
      </c>
      <c r="R48" s="23">
        <v>-4.9999999999998934E-3</v>
      </c>
      <c r="S48" s="22">
        <v>0</v>
      </c>
      <c r="T48" s="23">
        <v>0</v>
      </c>
      <c r="U48" s="22">
        <v>0</v>
      </c>
      <c r="V48" s="23">
        <v>0</v>
      </c>
      <c r="W48" s="22">
        <v>0</v>
      </c>
      <c r="X48" s="23">
        <v>0</v>
      </c>
      <c r="Y48" s="22">
        <v>0</v>
      </c>
      <c r="Z48" s="23">
        <v>0</v>
      </c>
      <c r="AA48" s="22">
        <v>0</v>
      </c>
      <c r="AB48" s="23">
        <v>0</v>
      </c>
      <c r="AC48" s="22">
        <v>9.6899224806179518E-4</v>
      </c>
      <c r="AD48" s="23">
        <v>9.9999999999988987E-4</v>
      </c>
      <c r="AE48" s="22">
        <v>0</v>
      </c>
      <c r="AF48" s="23">
        <v>0</v>
      </c>
      <c r="AG48" s="22">
        <v>8.720930232558155E-3</v>
      </c>
      <c r="AH48" s="23">
        <v>8.999999999999897E-3</v>
      </c>
      <c r="AI48" s="22">
        <v>1.9379844961238124E-3</v>
      </c>
      <c r="AJ48" s="23">
        <v>1.9999999999997797E-3</v>
      </c>
      <c r="AK48" s="22">
        <v>-8.7209302325577109E-3</v>
      </c>
      <c r="AL48" s="23">
        <v>-8.9999999999994529E-3</v>
      </c>
      <c r="AM48" s="22">
        <v>-3.6821705426356877E-2</v>
      </c>
      <c r="AN48" s="23">
        <v>-3.8000000000000256E-2</v>
      </c>
      <c r="AO48" s="22">
        <v>0</v>
      </c>
      <c r="AP48" s="23">
        <v>0</v>
      </c>
      <c r="AQ48" s="22">
        <v>-9.6899224806179518E-4</v>
      </c>
      <c r="AR48" s="23">
        <v>-9.9999999999988987E-4</v>
      </c>
      <c r="AS48" s="22">
        <v>0</v>
      </c>
      <c r="AT48" s="23">
        <v>0</v>
      </c>
      <c r="AU48" s="22">
        <v>9.6899224806179518E-4</v>
      </c>
      <c r="AV48" s="23">
        <v>9.9999999999988987E-4</v>
      </c>
      <c r="AW48" s="22">
        <v>0</v>
      </c>
      <c r="AX48" s="23">
        <v>0</v>
      </c>
      <c r="AY48" s="22">
        <v>0</v>
      </c>
      <c r="AZ48" s="23">
        <v>0</v>
      </c>
      <c r="BA48" s="22">
        <v>-4.4573643410852792E-2</v>
      </c>
      <c r="BB48" s="23">
        <v>-4.6000000000000152E-2</v>
      </c>
      <c r="BC48" s="22">
        <v>0</v>
      </c>
      <c r="BD48" s="23">
        <v>0</v>
      </c>
      <c r="BE48" s="22">
        <v>1.550387596899272E-2</v>
      </c>
      <c r="BF48" s="23">
        <v>1.6000000000000347E-2</v>
      </c>
      <c r="BG48" s="22">
        <v>8.3333333333333037E-2</v>
      </c>
      <c r="BH48" s="23">
        <v>8.5999999999999854E-2</v>
      </c>
    </row>
    <row r="49" spans="2:60" ht="16.5" thickBot="1" x14ac:dyDescent="0.3">
      <c r="B49" s="16" t="s">
        <v>15</v>
      </c>
      <c r="C49" s="24">
        <v>2.6578203365490438E-5</v>
      </c>
      <c r="D49" s="25">
        <v>6.0987394416596169E-5</v>
      </c>
      <c r="E49" s="24">
        <v>-2.4451947096079119E-3</v>
      </c>
      <c r="F49" s="25">
        <v>-5.6108402863033965E-3</v>
      </c>
      <c r="G49" s="24">
        <v>-0.13098433259909881</v>
      </c>
      <c r="H49" s="25">
        <v>-0.30056181920148217</v>
      </c>
      <c r="I49" s="24">
        <v>5.3595967815844858E-5</v>
      </c>
      <c r="J49" s="25">
        <v>1.2298342304722931E-4</v>
      </c>
      <c r="K49" s="24">
        <v>4.9422703813695179E-5</v>
      </c>
      <c r="L49" s="25">
        <v>1.1340728675968137E-4</v>
      </c>
      <c r="M49" s="24">
        <v>0</v>
      </c>
      <c r="N49" s="25">
        <v>0</v>
      </c>
      <c r="O49" s="24">
        <v>0</v>
      </c>
      <c r="P49" s="25">
        <v>0</v>
      </c>
      <c r="Q49" s="24">
        <v>3.198866851736093E-3</v>
      </c>
      <c r="R49" s="25">
        <v>7.3402461291598442E-3</v>
      </c>
      <c r="S49" s="24">
        <v>1.0631281346129562E-4</v>
      </c>
      <c r="T49" s="25">
        <v>2.439495776656031E-4</v>
      </c>
      <c r="U49" s="24">
        <v>1.0631281346129562E-4</v>
      </c>
      <c r="V49" s="25">
        <v>2.4394957766554759E-4</v>
      </c>
      <c r="W49" s="24">
        <v>0</v>
      </c>
      <c r="X49" s="25">
        <v>0</v>
      </c>
      <c r="Y49" s="24">
        <v>0</v>
      </c>
      <c r="Z49" s="25">
        <v>0</v>
      </c>
      <c r="AA49" s="24">
        <v>0</v>
      </c>
      <c r="AB49" s="25">
        <v>0</v>
      </c>
      <c r="AC49" s="24">
        <v>8.2195942208629358E-4</v>
      </c>
      <c r="AD49" s="25">
        <v>1.8861005305740308E-3</v>
      </c>
      <c r="AE49" s="24">
        <v>-2.6578203365268394E-5</v>
      </c>
      <c r="AF49" s="25">
        <v>-6.0987394416178731E-5</v>
      </c>
      <c r="AG49" s="24">
        <v>7.3037943393554627E-3</v>
      </c>
      <c r="AH49" s="25">
        <v>1.675957475333395E-2</v>
      </c>
      <c r="AI49" s="24">
        <v>-2.9587944756148676E-4</v>
      </c>
      <c r="AJ49" s="25">
        <v>-6.7893665798635094E-4</v>
      </c>
      <c r="AK49" s="24">
        <v>2.4376798658066745E-3</v>
      </c>
      <c r="AL49" s="25">
        <v>5.5935964291252138E-3</v>
      </c>
      <c r="AM49" s="24">
        <v>-9.8168814839424412E-3</v>
      </c>
      <c r="AN49" s="25">
        <v>-2.2526203700482639E-2</v>
      </c>
      <c r="AO49" s="24">
        <v>0</v>
      </c>
      <c r="AP49" s="25">
        <v>0</v>
      </c>
      <c r="AQ49" s="24">
        <v>-4.0196719231144762E-4</v>
      </c>
      <c r="AR49" s="25">
        <v>-9.2236978410403792E-4</v>
      </c>
      <c r="AS49" s="24">
        <v>0</v>
      </c>
      <c r="AT49" s="25">
        <v>0</v>
      </c>
      <c r="AU49" s="24">
        <v>-1.6961855523947023E-3</v>
      </c>
      <c r="AV49" s="25">
        <v>-3.8921343126691044E-3</v>
      </c>
      <c r="AW49" s="24">
        <v>0</v>
      </c>
      <c r="AX49" s="25">
        <v>0</v>
      </c>
      <c r="AY49" s="24">
        <v>0</v>
      </c>
      <c r="AZ49" s="25">
        <v>0</v>
      </c>
      <c r="BA49" s="24">
        <v>2.2571281067812587E-2</v>
      </c>
      <c r="BB49" s="25">
        <v>5.1792952369452971E-2</v>
      </c>
      <c r="BC49" s="24">
        <v>-4.0922010577160162E-4</v>
      </c>
      <c r="BD49" s="25">
        <v>-9.3901260558371114E-4</v>
      </c>
      <c r="BE49" s="24">
        <v>2.7463404343441522E-2</v>
      </c>
      <c r="BF49" s="25">
        <v>6.7105154680272283E-2</v>
      </c>
      <c r="BG49" s="24">
        <v>3.7945687820844953E-2</v>
      </c>
      <c r="BH49" s="25">
        <v>8.5179162396223501E-2</v>
      </c>
    </row>
    <row r="51" spans="2:60" x14ac:dyDescent="0.25">
      <c r="C51" s="4"/>
      <c r="E51" s="4"/>
      <c r="G51" s="4"/>
      <c r="I51" s="4"/>
      <c r="K51" s="4"/>
      <c r="M51" s="4"/>
      <c r="O51" s="4"/>
      <c r="Q51" s="4"/>
      <c r="S51" s="4"/>
      <c r="U51" s="4"/>
      <c r="W51" s="4"/>
      <c r="Y51" s="4"/>
      <c r="AA51" s="4"/>
      <c r="AC51" s="4"/>
      <c r="AE51" s="4"/>
      <c r="AG51" s="4"/>
      <c r="AI51" s="4"/>
      <c r="AK51" s="4"/>
      <c r="AM51" s="4"/>
      <c r="AO51" s="4"/>
      <c r="AQ51" s="4"/>
      <c r="AS51" s="4"/>
      <c r="AU51" s="4"/>
      <c r="AY51" s="4"/>
      <c r="BA51" s="4"/>
      <c r="BC51" s="4"/>
      <c r="BE51" s="4"/>
      <c r="BG51" s="4"/>
    </row>
    <row r="52" spans="2:60" ht="165" customHeight="1" x14ac:dyDescent="0.25">
      <c r="B52" s="5" t="s">
        <v>17</v>
      </c>
      <c r="C52" s="38" t="s">
        <v>82</v>
      </c>
      <c r="D52" s="39"/>
      <c r="E52" s="38" t="s">
        <v>141</v>
      </c>
      <c r="F52" s="39"/>
      <c r="G52" s="38" t="s">
        <v>83</v>
      </c>
      <c r="H52" s="39"/>
      <c r="I52" s="38" t="s">
        <v>77</v>
      </c>
      <c r="J52" s="39"/>
      <c r="K52" s="38" t="s">
        <v>81</v>
      </c>
      <c r="L52" s="39"/>
      <c r="M52" s="38" t="s">
        <v>56</v>
      </c>
      <c r="N52" s="39"/>
      <c r="O52" s="38" t="s">
        <v>55</v>
      </c>
      <c r="P52" s="39"/>
      <c r="Q52" s="38" t="s">
        <v>59</v>
      </c>
      <c r="R52" s="39"/>
      <c r="S52" s="38" t="s">
        <v>59</v>
      </c>
      <c r="T52" s="39"/>
      <c r="U52" s="38" t="s">
        <v>59</v>
      </c>
      <c r="V52" s="39"/>
      <c r="W52" s="38" t="s">
        <v>57</v>
      </c>
      <c r="X52" s="39"/>
      <c r="Y52" s="38" t="s">
        <v>57</v>
      </c>
      <c r="Z52" s="39"/>
      <c r="AA52" s="38" t="s">
        <v>57</v>
      </c>
      <c r="AB52" s="39"/>
      <c r="AC52" s="38" t="s">
        <v>60</v>
      </c>
      <c r="AD52" s="39"/>
      <c r="AE52" s="38" t="s">
        <v>78</v>
      </c>
      <c r="AF52" s="39"/>
      <c r="AG52" s="38" t="s">
        <v>61</v>
      </c>
      <c r="AH52" s="39"/>
      <c r="AI52" s="38" t="s">
        <v>62</v>
      </c>
      <c r="AJ52" s="39"/>
      <c r="AK52" s="38" t="s">
        <v>79</v>
      </c>
      <c r="AL52" s="39"/>
      <c r="AM52" s="38" t="s">
        <v>80</v>
      </c>
      <c r="AN52" s="39"/>
      <c r="AO52" s="38" t="s">
        <v>58</v>
      </c>
      <c r="AP52" s="39"/>
      <c r="AQ52" s="38" t="s">
        <v>63</v>
      </c>
      <c r="AR52" s="39"/>
      <c r="AS52" s="38" t="s">
        <v>63</v>
      </c>
      <c r="AT52" s="39"/>
      <c r="AU52" s="38" t="s">
        <v>63</v>
      </c>
      <c r="AV52" s="39"/>
      <c r="AW52" s="38" t="s">
        <v>84</v>
      </c>
      <c r="AX52" s="39"/>
      <c r="AY52" s="38" t="s">
        <v>85</v>
      </c>
      <c r="AZ52" s="39"/>
      <c r="BA52" s="38" t="s">
        <v>64</v>
      </c>
      <c r="BB52" s="39"/>
      <c r="BC52" s="38" t="s">
        <v>65</v>
      </c>
      <c r="BD52" s="39"/>
      <c r="BE52" s="38" t="s">
        <v>66</v>
      </c>
      <c r="BF52" s="39"/>
      <c r="BG52" s="38" t="s">
        <v>67</v>
      </c>
      <c r="BH52" s="39"/>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87">
    <mergeCell ref="AO52:AP52"/>
    <mergeCell ref="AG4:AH4"/>
    <mergeCell ref="AG28:AH28"/>
    <mergeCell ref="AG52:AH52"/>
    <mergeCell ref="AC4:AD4"/>
    <mergeCell ref="AE4:AF4"/>
    <mergeCell ref="AI52:AJ52"/>
    <mergeCell ref="AK52:AL52"/>
    <mergeCell ref="AM52:AN52"/>
    <mergeCell ref="O4:P4"/>
    <mergeCell ref="U4:V4"/>
    <mergeCell ref="W4:X4"/>
    <mergeCell ref="Y4:Z4"/>
    <mergeCell ref="S4:T4"/>
    <mergeCell ref="AA4:AB4"/>
    <mergeCell ref="C4:D4"/>
    <mergeCell ref="C52:D52"/>
    <mergeCell ref="E4:F4"/>
    <mergeCell ref="E52:F52"/>
    <mergeCell ref="C28:D28"/>
    <mergeCell ref="E28:F28"/>
    <mergeCell ref="I52:J52"/>
    <mergeCell ref="G4:H4"/>
    <mergeCell ref="G52:H52"/>
    <mergeCell ref="G28:H28"/>
    <mergeCell ref="I28:J28"/>
    <mergeCell ref="I4:J4"/>
    <mergeCell ref="K4:L4"/>
    <mergeCell ref="Q4:R4"/>
    <mergeCell ref="M4:N4"/>
    <mergeCell ref="K28:L28"/>
    <mergeCell ref="Q28:R28"/>
    <mergeCell ref="S28:T28"/>
    <mergeCell ref="AC28:AD28"/>
    <mergeCell ref="AE28:AF28"/>
    <mergeCell ref="M28:N28"/>
    <mergeCell ref="O28:P28"/>
    <mergeCell ref="U28:V28"/>
    <mergeCell ref="W28:X28"/>
    <mergeCell ref="Y28:Z28"/>
    <mergeCell ref="AA28:AB28"/>
    <mergeCell ref="K52:L52"/>
    <mergeCell ref="Q52:R52"/>
    <mergeCell ref="S52:T52"/>
    <mergeCell ref="AC52:AD52"/>
    <mergeCell ref="AE52:AF52"/>
    <mergeCell ref="M52:N52"/>
    <mergeCell ref="O52:P52"/>
    <mergeCell ref="U52:V52"/>
    <mergeCell ref="W52:X52"/>
    <mergeCell ref="Y52:Z52"/>
    <mergeCell ref="AA52:AB52"/>
    <mergeCell ref="BC4:BD4"/>
    <mergeCell ref="BE4:BF4"/>
    <mergeCell ref="BG4:BH4"/>
    <mergeCell ref="BC28:BD28"/>
    <mergeCell ref="BE28:BF28"/>
    <mergeCell ref="BG28:BH28"/>
    <mergeCell ref="BA4:BB4"/>
    <mergeCell ref="AI28:AJ28"/>
    <mergeCell ref="AK28:AL28"/>
    <mergeCell ref="AM28:AN28"/>
    <mergeCell ref="AO28:AP28"/>
    <mergeCell ref="AI4:AJ4"/>
    <mergeCell ref="AY4:AZ4"/>
    <mergeCell ref="AS4:AT4"/>
    <mergeCell ref="AU4:AV4"/>
    <mergeCell ref="AO4:AP4"/>
    <mergeCell ref="AQ4:AR4"/>
    <mergeCell ref="AK4:AL4"/>
    <mergeCell ref="AM4:AN4"/>
    <mergeCell ref="AU28:AV28"/>
    <mergeCell ref="AW4:AX4"/>
    <mergeCell ref="AW28:AX28"/>
    <mergeCell ref="BE52:BF52"/>
    <mergeCell ref="BG52:BH52"/>
    <mergeCell ref="AQ28:AR28"/>
    <mergeCell ref="AY28:AZ28"/>
    <mergeCell ref="BA28:BB28"/>
    <mergeCell ref="AS28:AT28"/>
    <mergeCell ref="BC52:BD52"/>
    <mergeCell ref="AQ52:AR52"/>
    <mergeCell ref="AY52:AZ52"/>
    <mergeCell ref="BA52:BB52"/>
    <mergeCell ref="AW52:AX52"/>
    <mergeCell ref="AU52:AV52"/>
    <mergeCell ref="AS52:AT52"/>
  </mergeCells>
  <conditionalFormatting sqref="BG31:BG49 BE31:BE49 BC31:BC49 BA31:BA49 AY31:AY49 AW31:AW49 AU31:AU49 AS31:AS49 AQ31:AQ49 AO31:AO49 AM31:AM49 AK31:AK49 AI31:AI49 AG31:AG49 AE31:AE49 AC31:AC49 AA31:AA49 Y31:Y49 W31:W49 U31:U49 S31:S49 Q31:Q49 O31:O49 M31:M49 K31:K49 I31:I49 G31:G49 C31:C49 E31:E49">
    <cfRule type="cellIs" dxfId="11" priority="223" operator="between">
      <formula>-0.03</formula>
      <formula>-0.05</formula>
    </cfRule>
    <cfRule type="cellIs" dxfId="10" priority="224" operator="between">
      <formula>0.03</formula>
      <formula>0.05</formula>
    </cfRule>
    <cfRule type="cellIs" dxfId="9" priority="225" operator="lessThan">
      <formula>-0.05</formula>
    </cfRule>
    <cfRule type="cellIs" dxfId="8" priority="226" operator="greaterThan">
      <formula>0.05</formula>
    </cfRule>
  </conditionalFormatting>
  <pageMargins left="0.23622047244094491" right="0.35433070866141736" top="0.74803149606299213" bottom="0.74803149606299213" header="0.31496062992125984" footer="0.31496062992125984"/>
  <pageSetup paperSize="8" scale="2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36"/>
  <sheetViews>
    <sheetView showGridLines="0" tabSelected="1" zoomScale="85" zoomScaleNormal="85" workbookViewId="0">
      <pane xSplit="3" ySplit="3" topLeftCell="D4" activePane="bottomRight" state="frozen"/>
      <selection activeCell="B1" sqref="B1"/>
      <selection pane="topRight" activeCell="B1" sqref="B1"/>
      <selection pane="bottomLeft" activeCell="B1" sqref="B1"/>
      <selection pane="bottomRight"/>
    </sheetView>
  </sheetViews>
  <sheetFormatPr defaultColWidth="40.85546875" defaultRowHeight="15" x14ac:dyDescent="0.2"/>
  <cols>
    <col min="1" max="1" width="2.7109375" style="52" customWidth="1"/>
    <col min="2" max="2" width="46.28515625" style="53" bestFit="1" customWidth="1"/>
    <col min="3" max="16" width="14.28515625" style="53" customWidth="1"/>
    <col min="17" max="17" width="100" style="53" customWidth="1"/>
    <col min="18" max="16384" width="40.85546875" style="53"/>
  </cols>
  <sheetData>
    <row r="1" spans="1:17" ht="15" customHeight="1" x14ac:dyDescent="0.2">
      <c r="C1" s="54">
        <v>2</v>
      </c>
      <c r="D1" s="54">
        <f>C1+1</f>
        <v>3</v>
      </c>
      <c r="E1" s="54">
        <f t="shared" ref="E1:I1" si="0">D1+1</f>
        <v>4</v>
      </c>
      <c r="F1" s="54">
        <f t="shared" si="0"/>
        <v>5</v>
      </c>
      <c r="G1" s="54">
        <f t="shared" si="0"/>
        <v>6</v>
      </c>
      <c r="H1" s="54">
        <f t="shared" si="0"/>
        <v>7</v>
      </c>
      <c r="I1" s="54">
        <f t="shared" si="0"/>
        <v>8</v>
      </c>
      <c r="J1" s="54"/>
      <c r="K1" s="54">
        <f>I1+1</f>
        <v>9</v>
      </c>
      <c r="L1" s="54">
        <v>10</v>
      </c>
      <c r="M1" s="54">
        <v>9</v>
      </c>
      <c r="N1" s="54">
        <v>9</v>
      </c>
      <c r="O1" s="54"/>
      <c r="P1" s="54">
        <v>10</v>
      </c>
      <c r="Q1" s="55"/>
    </row>
    <row r="2" spans="1:17" ht="30" customHeight="1" x14ac:dyDescent="0.2">
      <c r="B2" s="56" t="s">
        <v>91</v>
      </c>
      <c r="C2" s="57"/>
      <c r="D2" s="57"/>
      <c r="E2" s="57"/>
      <c r="F2" s="57"/>
      <c r="G2" s="57"/>
      <c r="H2" s="57"/>
      <c r="I2" s="57"/>
      <c r="J2" s="57"/>
      <c r="K2" s="57"/>
      <c r="L2" s="58"/>
      <c r="M2" s="59" t="s">
        <v>20</v>
      </c>
      <c r="N2" s="60"/>
      <c r="O2" s="61"/>
      <c r="P2" s="61"/>
      <c r="Q2" s="62"/>
    </row>
    <row r="3" spans="1:17" ht="60" customHeight="1" x14ac:dyDescent="0.2">
      <c r="A3" s="63"/>
      <c r="B3" s="64"/>
      <c r="C3" s="64" t="s">
        <v>21</v>
      </c>
      <c r="D3" s="64" t="s">
        <v>22</v>
      </c>
      <c r="E3" s="64" t="s">
        <v>23</v>
      </c>
      <c r="F3" s="64" t="s">
        <v>24</v>
      </c>
      <c r="G3" s="64" t="s">
        <v>25</v>
      </c>
      <c r="H3" s="64" t="s">
        <v>86</v>
      </c>
      <c r="I3" s="64" t="s">
        <v>26</v>
      </c>
      <c r="J3" s="64" t="s">
        <v>88</v>
      </c>
      <c r="K3" s="64" t="s">
        <v>27</v>
      </c>
      <c r="L3" s="64" t="s">
        <v>28</v>
      </c>
      <c r="M3" s="64" t="s">
        <v>89</v>
      </c>
      <c r="N3" s="64" t="s">
        <v>90</v>
      </c>
      <c r="O3" s="64" t="s">
        <v>29</v>
      </c>
      <c r="P3" s="64" t="s">
        <v>87</v>
      </c>
      <c r="Q3" s="64" t="s">
        <v>30</v>
      </c>
    </row>
    <row r="4" spans="1:17" ht="75" customHeight="1" x14ac:dyDescent="0.2">
      <c r="A4" s="63"/>
      <c r="B4" s="65" t="s">
        <v>3</v>
      </c>
      <c r="C4" s="26">
        <v>1</v>
      </c>
      <c r="D4" s="27">
        <v>1</v>
      </c>
      <c r="E4" s="66">
        <v>2.202</v>
      </c>
      <c r="F4" s="67">
        <v>0</v>
      </c>
      <c r="G4" s="66">
        <v>0</v>
      </c>
      <c r="H4" s="68">
        <v>5.3</v>
      </c>
      <c r="I4" s="68">
        <v>0</v>
      </c>
      <c r="J4" s="68">
        <v>0</v>
      </c>
      <c r="K4" s="66">
        <v>0</v>
      </c>
      <c r="L4" s="69" t="s">
        <v>116</v>
      </c>
      <c r="M4" s="28">
        <v>2.8106015845575429</v>
      </c>
      <c r="N4" s="28">
        <v>2.9095210846200725</v>
      </c>
      <c r="O4" s="29">
        <f>IFERROR((M4-N4)/N4,0)</f>
        <v>-3.3998550684311873E-2</v>
      </c>
      <c r="P4" s="30">
        <v>89.337735939011381</v>
      </c>
      <c r="Q4" s="31" t="s">
        <v>120</v>
      </c>
    </row>
    <row r="5" spans="1:17" ht="75" customHeight="1" x14ac:dyDescent="0.2">
      <c r="A5" s="63"/>
      <c r="B5" s="70" t="s">
        <v>4</v>
      </c>
      <c r="C5" s="32">
        <v>2</v>
      </c>
      <c r="D5" s="33">
        <v>2</v>
      </c>
      <c r="E5" s="71">
        <v>2.5259999999999998</v>
      </c>
      <c r="F5" s="71">
        <v>0.96799999999999997</v>
      </c>
      <c r="G5" s="71">
        <v>0</v>
      </c>
      <c r="H5" s="72">
        <v>5.3</v>
      </c>
      <c r="I5" s="72">
        <v>0</v>
      </c>
      <c r="J5" s="68">
        <v>0</v>
      </c>
      <c r="K5" s="71">
        <v>0</v>
      </c>
      <c r="L5" s="73">
        <v>0</v>
      </c>
      <c r="M5" s="28">
        <v>2.0903193435049241</v>
      </c>
      <c r="N5" s="28">
        <v>1.8048587323296836</v>
      </c>
      <c r="O5" s="29">
        <f t="shared" ref="O5:O36" si="1">IFERROR((M5-N5)/N5,0)</f>
        <v>0.15816230160394457</v>
      </c>
      <c r="P5" s="30">
        <v>112.96426123660707</v>
      </c>
      <c r="Q5" s="31" t="s">
        <v>121</v>
      </c>
    </row>
    <row r="6" spans="1:17" ht="75" customHeight="1" x14ac:dyDescent="0.2">
      <c r="A6" s="63"/>
      <c r="B6" s="70" t="s">
        <v>5</v>
      </c>
      <c r="C6" s="32">
        <v>12</v>
      </c>
      <c r="D6" s="33">
        <v>2</v>
      </c>
      <c r="E6" s="71">
        <v>1.099</v>
      </c>
      <c r="F6" s="71">
        <v>0</v>
      </c>
      <c r="G6" s="71">
        <v>0</v>
      </c>
      <c r="H6" s="72">
        <v>0</v>
      </c>
      <c r="I6" s="72">
        <v>0</v>
      </c>
      <c r="J6" s="68">
        <v>0</v>
      </c>
      <c r="K6" s="71">
        <v>0</v>
      </c>
      <c r="L6" s="73">
        <v>0</v>
      </c>
      <c r="M6" s="28">
        <v>1.099</v>
      </c>
      <c r="N6" s="28">
        <v>0.28499999999999998</v>
      </c>
      <c r="O6" s="29">
        <f t="shared" si="1"/>
        <v>2.8561403508771934</v>
      </c>
      <c r="P6" s="30">
        <v>48.599158647479896</v>
      </c>
      <c r="Q6" s="31" t="s">
        <v>122</v>
      </c>
    </row>
    <row r="7" spans="1:17" ht="75" customHeight="1" x14ac:dyDescent="0.2">
      <c r="A7" s="63"/>
      <c r="B7" s="70" t="s">
        <v>6</v>
      </c>
      <c r="C7" s="32">
        <v>203</v>
      </c>
      <c r="D7" s="33">
        <v>3</v>
      </c>
      <c r="E7" s="71">
        <v>2.1619999999999999</v>
      </c>
      <c r="F7" s="71">
        <v>0</v>
      </c>
      <c r="G7" s="71">
        <v>0</v>
      </c>
      <c r="H7" s="72">
        <v>5.71</v>
      </c>
      <c r="I7" s="72">
        <v>0</v>
      </c>
      <c r="J7" s="68">
        <v>0</v>
      </c>
      <c r="K7" s="71">
        <v>0</v>
      </c>
      <c r="L7" s="73">
        <v>0</v>
      </c>
      <c r="M7" s="28">
        <v>2.345718143939751</v>
      </c>
      <c r="N7" s="28">
        <v>2.5612047252961969</v>
      </c>
      <c r="O7" s="29">
        <f t="shared" si="1"/>
        <v>-8.4134852332636331E-2</v>
      </c>
      <c r="P7" s="30">
        <v>266.10482584100566</v>
      </c>
      <c r="Q7" s="31" t="s">
        <v>123</v>
      </c>
    </row>
    <row r="8" spans="1:17" ht="75" customHeight="1" x14ac:dyDescent="0.2">
      <c r="A8" s="63"/>
      <c r="B8" s="70" t="s">
        <v>7</v>
      </c>
      <c r="C8" s="32">
        <v>204</v>
      </c>
      <c r="D8" s="33">
        <v>4</v>
      </c>
      <c r="E8" s="71">
        <v>2.3730000000000002</v>
      </c>
      <c r="F8" s="71">
        <v>1.0009999999999999</v>
      </c>
      <c r="G8" s="71">
        <v>0</v>
      </c>
      <c r="H8" s="72">
        <v>5.71</v>
      </c>
      <c r="I8" s="72">
        <v>0</v>
      </c>
      <c r="J8" s="68">
        <v>0</v>
      </c>
      <c r="K8" s="71">
        <v>0</v>
      </c>
      <c r="L8" s="73">
        <v>0</v>
      </c>
      <c r="M8" s="28">
        <v>1.9779316272294272</v>
      </c>
      <c r="N8" s="28">
        <v>2.0145401664987763</v>
      </c>
      <c r="O8" s="29">
        <f t="shared" si="1"/>
        <v>-1.8172156543780377E-2</v>
      </c>
      <c r="P8" s="30">
        <v>407.58895875424764</v>
      </c>
      <c r="Q8" s="31" t="s">
        <v>124</v>
      </c>
    </row>
    <row r="9" spans="1:17" ht="75" customHeight="1" x14ac:dyDescent="0.2">
      <c r="A9" s="63"/>
      <c r="B9" s="70" t="s">
        <v>8</v>
      </c>
      <c r="C9" s="32">
        <v>205</v>
      </c>
      <c r="D9" s="33">
        <v>4</v>
      </c>
      <c r="E9" s="71">
        <v>1.095</v>
      </c>
      <c r="F9" s="71">
        <v>0</v>
      </c>
      <c r="G9" s="71">
        <v>0</v>
      </c>
      <c r="H9" s="72">
        <v>0</v>
      </c>
      <c r="I9" s="72">
        <v>0</v>
      </c>
      <c r="J9" s="68">
        <v>0</v>
      </c>
      <c r="K9" s="71">
        <v>0</v>
      </c>
      <c r="L9" s="73">
        <v>0</v>
      </c>
      <c r="M9" s="28">
        <v>1.095</v>
      </c>
      <c r="N9" s="28">
        <v>0.35800000000000004</v>
      </c>
      <c r="O9" s="29">
        <f t="shared" si="1"/>
        <v>2.0586592178770946</v>
      </c>
      <c r="P9" s="30">
        <v>134.92222202700208</v>
      </c>
      <c r="Q9" s="31" t="s">
        <v>125</v>
      </c>
    </row>
    <row r="10" spans="1:17" ht="75" customHeight="1" x14ac:dyDescent="0.2">
      <c r="A10" s="63"/>
      <c r="B10" s="70" t="s">
        <v>9</v>
      </c>
      <c r="C10" s="32">
        <v>257</v>
      </c>
      <c r="D10" s="33" t="s">
        <v>117</v>
      </c>
      <c r="E10" s="71">
        <v>2.1720000000000002</v>
      </c>
      <c r="F10" s="71">
        <v>0.96099999999999997</v>
      </c>
      <c r="G10" s="71">
        <v>0</v>
      </c>
      <c r="H10" s="72">
        <v>28.44</v>
      </c>
      <c r="I10" s="72">
        <v>0</v>
      </c>
      <c r="J10" s="68">
        <v>0</v>
      </c>
      <c r="K10" s="71">
        <v>0</v>
      </c>
      <c r="L10" s="73">
        <v>0</v>
      </c>
      <c r="M10" s="28">
        <v>2.1839649374457419</v>
      </c>
      <c r="N10" s="28">
        <v>2.3137741211205785</v>
      </c>
      <c r="O10" s="29">
        <f t="shared" si="1"/>
        <v>-5.6102790021684973E-2</v>
      </c>
      <c r="P10" s="30">
        <v>1586.7821638275452</v>
      </c>
      <c r="Q10" s="31" t="s">
        <v>126</v>
      </c>
    </row>
    <row r="11" spans="1:17" ht="75" customHeight="1" x14ac:dyDescent="0.2">
      <c r="A11" s="63"/>
      <c r="B11" s="70" t="s">
        <v>10</v>
      </c>
      <c r="C11" s="32">
        <v>265</v>
      </c>
      <c r="D11" s="33" t="s">
        <v>117</v>
      </c>
      <c r="E11" s="71">
        <v>2.25</v>
      </c>
      <c r="F11" s="71">
        <v>0.99399999999999999</v>
      </c>
      <c r="G11" s="71">
        <v>0</v>
      </c>
      <c r="H11" s="72">
        <v>35.24</v>
      </c>
      <c r="I11" s="72">
        <v>0</v>
      </c>
      <c r="J11" s="68">
        <v>0</v>
      </c>
      <c r="K11" s="71">
        <v>0</v>
      </c>
      <c r="L11" s="73">
        <v>0</v>
      </c>
      <c r="M11" s="28">
        <v>2.1635843262384538</v>
      </c>
      <c r="N11" s="28">
        <v>1.3667408784799839</v>
      </c>
      <c r="O11" s="29">
        <f t="shared" si="1"/>
        <v>0.58302452228155821</v>
      </c>
      <c r="P11" s="30">
        <v>2621.276344449861</v>
      </c>
      <c r="Q11" s="31" t="s">
        <v>127</v>
      </c>
    </row>
    <row r="12" spans="1:17" ht="75" customHeight="1" x14ac:dyDescent="0.2">
      <c r="A12" s="63"/>
      <c r="B12" s="70" t="s">
        <v>11</v>
      </c>
      <c r="C12" s="32">
        <v>304</v>
      </c>
      <c r="D12" s="33" t="s">
        <v>117</v>
      </c>
      <c r="E12" s="71">
        <v>1.51</v>
      </c>
      <c r="F12" s="71">
        <v>0.94099999999999995</v>
      </c>
      <c r="G12" s="71">
        <v>0</v>
      </c>
      <c r="H12" s="72">
        <v>268.98</v>
      </c>
      <c r="I12" s="72">
        <v>0</v>
      </c>
      <c r="J12" s="68">
        <v>0</v>
      </c>
      <c r="K12" s="71">
        <v>0</v>
      </c>
      <c r="L12" s="73">
        <v>0</v>
      </c>
      <c r="M12" s="28">
        <v>1.9111885790220471</v>
      </c>
      <c r="N12" s="28">
        <v>1.3075794378955803</v>
      </c>
      <c r="O12" s="29">
        <f t="shared" si="1"/>
        <v>0.4616233045832504</v>
      </c>
      <c r="P12" s="30">
        <v>3941.9514905714282</v>
      </c>
      <c r="Q12" s="31" t="s">
        <v>128</v>
      </c>
    </row>
    <row r="13" spans="1:17" ht="75" customHeight="1" x14ac:dyDescent="0.2">
      <c r="A13" s="63"/>
      <c r="B13" s="70" t="s">
        <v>52</v>
      </c>
      <c r="C13" s="32">
        <v>249</v>
      </c>
      <c r="D13" s="33">
        <v>0</v>
      </c>
      <c r="E13" s="71">
        <v>7.2869999999999999</v>
      </c>
      <c r="F13" s="71">
        <v>1.8169999999999999</v>
      </c>
      <c r="G13" s="71">
        <v>0.95499999999999996</v>
      </c>
      <c r="H13" s="72">
        <v>5.3</v>
      </c>
      <c r="I13" s="72">
        <v>0</v>
      </c>
      <c r="J13" s="68">
        <v>0</v>
      </c>
      <c r="K13" s="71">
        <v>0</v>
      </c>
      <c r="L13" s="73">
        <v>0</v>
      </c>
      <c r="M13" s="28" t="s">
        <v>115</v>
      </c>
      <c r="N13" s="28">
        <v>0</v>
      </c>
      <c r="O13" s="29">
        <f t="shared" si="1"/>
        <v>0</v>
      </c>
      <c r="P13" s="30">
        <v>0</v>
      </c>
      <c r="Q13" s="31" t="s">
        <v>129</v>
      </c>
    </row>
    <row r="14" spans="1:17" ht="75" customHeight="1" x14ac:dyDescent="0.2">
      <c r="A14" s="63"/>
      <c r="B14" s="70" t="s">
        <v>53</v>
      </c>
      <c r="C14" s="32">
        <v>278</v>
      </c>
      <c r="D14" s="33">
        <v>0</v>
      </c>
      <c r="E14" s="71">
        <v>7.282</v>
      </c>
      <c r="F14" s="71">
        <v>1.8180000000000001</v>
      </c>
      <c r="G14" s="71">
        <v>0.95599999999999996</v>
      </c>
      <c r="H14" s="72">
        <v>5.71</v>
      </c>
      <c r="I14" s="72">
        <v>0</v>
      </c>
      <c r="J14" s="68">
        <v>0</v>
      </c>
      <c r="K14" s="71">
        <v>0</v>
      </c>
      <c r="L14" s="73">
        <v>0</v>
      </c>
      <c r="M14" s="28">
        <v>2.4194238352462984</v>
      </c>
      <c r="N14" s="28">
        <v>3.0307591969606449</v>
      </c>
      <c r="O14" s="29">
        <f t="shared" si="1"/>
        <v>-0.20171030490558792</v>
      </c>
      <c r="P14" s="30">
        <v>1544.5020562488428</v>
      </c>
      <c r="Q14" s="31" t="s">
        <v>130</v>
      </c>
    </row>
    <row r="15" spans="1:17" ht="75" customHeight="1" x14ac:dyDescent="0.2">
      <c r="A15" s="63"/>
      <c r="B15" s="70" t="s">
        <v>12</v>
      </c>
      <c r="C15" s="32">
        <v>251</v>
      </c>
      <c r="D15" s="33">
        <v>0</v>
      </c>
      <c r="E15" s="71">
        <v>5.5629999999999997</v>
      </c>
      <c r="F15" s="71">
        <v>1.5649999999999999</v>
      </c>
      <c r="G15" s="71">
        <v>0.94</v>
      </c>
      <c r="H15" s="72">
        <v>13.06</v>
      </c>
      <c r="I15" s="72">
        <v>2.1</v>
      </c>
      <c r="J15" s="68">
        <v>4.87</v>
      </c>
      <c r="K15" s="71">
        <v>0.16800000000000001</v>
      </c>
      <c r="L15" s="73">
        <v>0</v>
      </c>
      <c r="M15" s="28">
        <v>2.2154038688216335</v>
      </c>
      <c r="N15" s="28">
        <v>1.9640911649200783</v>
      </c>
      <c r="O15" s="29">
        <f t="shared" si="1"/>
        <v>0.12795368585234765</v>
      </c>
      <c r="P15" s="30">
        <v>4551.6276611531275</v>
      </c>
      <c r="Q15" s="31" t="s">
        <v>131</v>
      </c>
    </row>
    <row r="16" spans="1:17" ht="75" customHeight="1" x14ac:dyDescent="0.2">
      <c r="A16" s="63"/>
      <c r="B16" s="70" t="s">
        <v>13</v>
      </c>
      <c r="C16" s="32">
        <v>293</v>
      </c>
      <c r="D16" s="33">
        <v>0</v>
      </c>
      <c r="E16" s="71">
        <v>4.1609999999999996</v>
      </c>
      <c r="F16" s="71">
        <v>1.3580000000000001</v>
      </c>
      <c r="G16" s="71">
        <v>0.92700000000000005</v>
      </c>
      <c r="H16" s="72">
        <v>13.36</v>
      </c>
      <c r="I16" s="72">
        <v>2.62</v>
      </c>
      <c r="J16" s="68">
        <v>4.49</v>
      </c>
      <c r="K16" s="71">
        <v>0.104</v>
      </c>
      <c r="L16" s="73">
        <v>0</v>
      </c>
      <c r="M16" s="28">
        <v>1.8830233319952487</v>
      </c>
      <c r="N16" s="28">
        <v>1.6338233615045183</v>
      </c>
      <c r="O16" s="29">
        <f t="shared" si="1"/>
        <v>0.15252565017876396</v>
      </c>
      <c r="P16" s="30">
        <v>14455.495635556617</v>
      </c>
      <c r="Q16" s="31" t="s">
        <v>132</v>
      </c>
    </row>
    <row r="17" spans="1:17" ht="75" customHeight="1" x14ac:dyDescent="0.2">
      <c r="A17" s="63"/>
      <c r="B17" s="70" t="s">
        <v>14</v>
      </c>
      <c r="C17" s="32">
        <v>301</v>
      </c>
      <c r="D17" s="33">
        <v>0</v>
      </c>
      <c r="E17" s="71">
        <v>3.081</v>
      </c>
      <c r="F17" s="71">
        <v>1.2</v>
      </c>
      <c r="G17" s="71">
        <v>0.91700000000000004</v>
      </c>
      <c r="H17" s="72">
        <v>140.33000000000001</v>
      </c>
      <c r="I17" s="72">
        <v>2.4</v>
      </c>
      <c r="J17" s="68">
        <v>4.21</v>
      </c>
      <c r="K17" s="71">
        <v>6.8000000000000005E-2</v>
      </c>
      <c r="L17" s="73">
        <v>0</v>
      </c>
      <c r="M17" s="28">
        <v>1.6440173900717121</v>
      </c>
      <c r="N17" s="28">
        <v>1.3596713556887856</v>
      </c>
      <c r="O17" s="29">
        <f t="shared" si="1"/>
        <v>0.20912850240849692</v>
      </c>
      <c r="P17" s="30">
        <v>51052.62371578045</v>
      </c>
      <c r="Q17" s="31" t="s">
        <v>133</v>
      </c>
    </row>
    <row r="18" spans="1:17" ht="75" customHeight="1" x14ac:dyDescent="0.2">
      <c r="A18" s="63"/>
      <c r="B18" s="70" t="s">
        <v>48</v>
      </c>
      <c r="C18" s="32">
        <v>506</v>
      </c>
      <c r="D18" s="33">
        <v>8</v>
      </c>
      <c r="E18" s="71">
        <v>1.877</v>
      </c>
      <c r="F18" s="71">
        <v>0</v>
      </c>
      <c r="G18" s="71">
        <v>0</v>
      </c>
      <c r="H18" s="72">
        <v>0</v>
      </c>
      <c r="I18" s="72">
        <v>0</v>
      </c>
      <c r="J18" s="68">
        <v>0</v>
      </c>
      <c r="K18" s="71">
        <v>0</v>
      </c>
      <c r="L18" s="73">
        <v>0</v>
      </c>
      <c r="M18" s="28">
        <v>1.8770000000000004</v>
      </c>
      <c r="N18" s="28">
        <v>1.5680000000000003</v>
      </c>
      <c r="O18" s="29">
        <f t="shared" si="1"/>
        <v>0.19706632653061232</v>
      </c>
      <c r="P18" s="30">
        <v>551.37967277177779</v>
      </c>
      <c r="Q18" s="31" t="s">
        <v>134</v>
      </c>
    </row>
    <row r="19" spans="1:17" ht="75" customHeight="1" x14ac:dyDescent="0.2">
      <c r="A19" s="63"/>
      <c r="B19" s="70" t="s">
        <v>49</v>
      </c>
      <c r="C19" s="32">
        <v>507</v>
      </c>
      <c r="D19" s="33">
        <v>1</v>
      </c>
      <c r="E19" s="71">
        <v>2.1760000000000002</v>
      </c>
      <c r="F19" s="71">
        <v>0</v>
      </c>
      <c r="G19" s="71">
        <v>0</v>
      </c>
      <c r="H19" s="72">
        <v>0</v>
      </c>
      <c r="I19" s="72">
        <v>0</v>
      </c>
      <c r="J19" s="68">
        <v>0</v>
      </c>
      <c r="K19" s="71">
        <v>0</v>
      </c>
      <c r="L19" s="73">
        <v>0</v>
      </c>
      <c r="M19" s="28">
        <v>2.1760000000000006</v>
      </c>
      <c r="N19" s="28">
        <v>2.3289999999999997</v>
      </c>
      <c r="O19" s="29">
        <f t="shared" si="1"/>
        <v>-6.5693430656933949E-2</v>
      </c>
      <c r="P19" s="30">
        <v>5595.5406841183103</v>
      </c>
      <c r="Q19" s="31" t="s">
        <v>135</v>
      </c>
    </row>
    <row r="20" spans="1:17" ht="75" customHeight="1" x14ac:dyDescent="0.2">
      <c r="A20" s="63"/>
      <c r="B20" s="70" t="s">
        <v>50</v>
      </c>
      <c r="C20" s="32">
        <v>508</v>
      </c>
      <c r="D20" s="33">
        <v>1</v>
      </c>
      <c r="E20" s="71">
        <v>3.254</v>
      </c>
      <c r="F20" s="71">
        <v>0</v>
      </c>
      <c r="G20" s="71">
        <v>0</v>
      </c>
      <c r="H20" s="72">
        <v>0</v>
      </c>
      <c r="I20" s="72">
        <v>0</v>
      </c>
      <c r="J20" s="68">
        <v>0</v>
      </c>
      <c r="K20" s="71">
        <v>0</v>
      </c>
      <c r="L20" s="73">
        <v>0</v>
      </c>
      <c r="M20" s="28">
        <v>3.254</v>
      </c>
      <c r="N20" s="28">
        <v>4.3099999999999996</v>
      </c>
      <c r="O20" s="29">
        <f t="shared" si="1"/>
        <v>-0.24501160092807417</v>
      </c>
      <c r="P20" s="30">
        <v>684.35979309604431</v>
      </c>
      <c r="Q20" s="31" t="s">
        <v>136</v>
      </c>
    </row>
    <row r="21" spans="1:17" ht="75" customHeight="1" x14ac:dyDescent="0.2">
      <c r="A21" s="63"/>
      <c r="B21" s="70" t="s">
        <v>51</v>
      </c>
      <c r="C21" s="32">
        <v>509</v>
      </c>
      <c r="D21" s="33">
        <v>1</v>
      </c>
      <c r="E21" s="71">
        <v>1.679</v>
      </c>
      <c r="F21" s="71">
        <v>0</v>
      </c>
      <c r="G21" s="71">
        <v>0</v>
      </c>
      <c r="H21" s="72">
        <v>0</v>
      </c>
      <c r="I21" s="72">
        <v>0</v>
      </c>
      <c r="J21" s="68">
        <v>0</v>
      </c>
      <c r="K21" s="71">
        <v>0</v>
      </c>
      <c r="L21" s="73">
        <v>0</v>
      </c>
      <c r="M21" s="28">
        <v>1.679</v>
      </c>
      <c r="N21" s="28">
        <v>1.032</v>
      </c>
      <c r="O21" s="29">
        <f t="shared" si="1"/>
        <v>0.62693798449612403</v>
      </c>
      <c r="P21" s="30">
        <v>918.13963114025648</v>
      </c>
      <c r="Q21" s="31" t="s">
        <v>137</v>
      </c>
    </row>
    <row r="22" spans="1:17" ht="75" customHeight="1" x14ac:dyDescent="0.2">
      <c r="A22" s="63"/>
      <c r="B22" s="70" t="s">
        <v>15</v>
      </c>
      <c r="C22" s="32" t="s">
        <v>118</v>
      </c>
      <c r="D22" s="33">
        <v>0</v>
      </c>
      <c r="E22" s="71">
        <v>18.806999999999999</v>
      </c>
      <c r="F22" s="71">
        <v>1.768</v>
      </c>
      <c r="G22" s="71">
        <v>0.95499999999999996</v>
      </c>
      <c r="H22" s="72">
        <v>0</v>
      </c>
      <c r="I22" s="72">
        <v>0</v>
      </c>
      <c r="J22" s="68">
        <v>0</v>
      </c>
      <c r="K22" s="71">
        <v>0</v>
      </c>
      <c r="L22" s="73">
        <v>0</v>
      </c>
      <c r="M22" s="28">
        <v>2.1460150366588118</v>
      </c>
      <c r="N22" s="28">
        <v>2.2447652760541428</v>
      </c>
      <c r="O22" s="29">
        <f t="shared" si="1"/>
        <v>-4.3991343081052361E-2</v>
      </c>
      <c r="P22" s="30">
        <v>121250.8959653449</v>
      </c>
      <c r="Q22" s="31" t="s">
        <v>138</v>
      </c>
    </row>
    <row r="23" spans="1:17" ht="75" customHeight="1" x14ac:dyDescent="0.2">
      <c r="A23" s="63"/>
      <c r="B23" s="70" t="s">
        <v>54</v>
      </c>
      <c r="C23" s="32">
        <v>774</v>
      </c>
      <c r="D23" s="33" t="s">
        <v>119</v>
      </c>
      <c r="E23" s="71">
        <v>-0.70199999999999996</v>
      </c>
      <c r="F23" s="71">
        <v>0</v>
      </c>
      <c r="G23" s="71">
        <v>0</v>
      </c>
      <c r="H23" s="72">
        <v>0</v>
      </c>
      <c r="I23" s="72">
        <v>0</v>
      </c>
      <c r="J23" s="68">
        <v>0</v>
      </c>
      <c r="K23" s="71">
        <v>0</v>
      </c>
      <c r="L23" s="73">
        <v>0</v>
      </c>
      <c r="M23" s="28">
        <v>-0.70199999999999996</v>
      </c>
      <c r="N23" s="28">
        <v>-0.625</v>
      </c>
      <c r="O23" s="29">
        <f t="shared" si="1"/>
        <v>0.12319999999999993</v>
      </c>
      <c r="P23" s="30">
        <v>-49.387880047569809</v>
      </c>
      <c r="Q23" s="34"/>
    </row>
    <row r="24" spans="1:17" ht="75" customHeight="1" x14ac:dyDescent="0.2">
      <c r="A24" s="63"/>
      <c r="B24" s="70" t="s">
        <v>31</v>
      </c>
      <c r="C24" s="32">
        <v>776</v>
      </c>
      <c r="D24" s="33">
        <v>8</v>
      </c>
      <c r="E24" s="71">
        <v>-0.59299999999999997</v>
      </c>
      <c r="F24" s="71">
        <v>0</v>
      </c>
      <c r="G24" s="71">
        <v>0</v>
      </c>
      <c r="H24" s="72">
        <v>0</v>
      </c>
      <c r="I24" s="72">
        <v>0</v>
      </c>
      <c r="J24" s="68">
        <v>0</v>
      </c>
      <c r="K24" s="71">
        <v>0</v>
      </c>
      <c r="L24" s="73">
        <v>0</v>
      </c>
      <c r="M24" s="28" t="s">
        <v>115</v>
      </c>
      <c r="N24" s="28">
        <v>0</v>
      </c>
      <c r="O24" s="29">
        <f t="shared" si="1"/>
        <v>0</v>
      </c>
      <c r="P24" s="30">
        <v>0</v>
      </c>
      <c r="Q24" s="34"/>
    </row>
    <row r="25" spans="1:17" ht="75" customHeight="1" x14ac:dyDescent="0.2">
      <c r="A25" s="63"/>
      <c r="B25" s="70" t="s">
        <v>32</v>
      </c>
      <c r="C25" s="32">
        <v>792</v>
      </c>
      <c r="D25" s="33">
        <v>0</v>
      </c>
      <c r="E25" s="71">
        <v>-0.70199999999999996</v>
      </c>
      <c r="F25" s="71">
        <v>0</v>
      </c>
      <c r="G25" s="71">
        <v>0</v>
      </c>
      <c r="H25" s="72">
        <v>0</v>
      </c>
      <c r="I25" s="72">
        <v>0</v>
      </c>
      <c r="J25" s="68">
        <v>0</v>
      </c>
      <c r="K25" s="71">
        <v>0.14499999999999999</v>
      </c>
      <c r="L25" s="73">
        <v>0</v>
      </c>
      <c r="M25" s="28">
        <v>-0.69385606114192189</v>
      </c>
      <c r="N25" s="28">
        <v>-0.6182040234356726</v>
      </c>
      <c r="O25" s="29">
        <f t="shared" si="1"/>
        <v>0.12237390058675553</v>
      </c>
      <c r="P25" s="30">
        <v>-680.37111092307691</v>
      </c>
      <c r="Q25" s="34"/>
    </row>
    <row r="26" spans="1:17" ht="75" customHeight="1" x14ac:dyDescent="0.2">
      <c r="A26" s="63"/>
      <c r="B26" s="70" t="s">
        <v>68</v>
      </c>
      <c r="C26" s="32">
        <v>392</v>
      </c>
      <c r="D26" s="33">
        <v>0</v>
      </c>
      <c r="E26" s="71">
        <v>-0.70199999999999996</v>
      </c>
      <c r="F26" s="71">
        <v>0</v>
      </c>
      <c r="G26" s="71">
        <v>0</v>
      </c>
      <c r="H26" s="72">
        <v>0</v>
      </c>
      <c r="I26" s="72">
        <v>0</v>
      </c>
      <c r="J26" s="68">
        <v>0</v>
      </c>
      <c r="K26" s="71">
        <v>0</v>
      </c>
      <c r="L26" s="73">
        <v>0</v>
      </c>
      <c r="M26" s="28" t="s">
        <v>115</v>
      </c>
      <c r="N26" s="28">
        <v>0</v>
      </c>
      <c r="O26" s="29">
        <f t="shared" si="1"/>
        <v>0</v>
      </c>
      <c r="P26" s="30">
        <v>0</v>
      </c>
      <c r="Q26" s="34"/>
    </row>
    <row r="27" spans="1:17" ht="75" customHeight="1" x14ac:dyDescent="0.2">
      <c r="A27" s="63"/>
      <c r="B27" s="70" t="s">
        <v>33</v>
      </c>
      <c r="C27" s="32">
        <v>794</v>
      </c>
      <c r="D27" s="33">
        <v>0</v>
      </c>
      <c r="E27" s="71">
        <v>-4.5469999999999997</v>
      </c>
      <c r="F27" s="71">
        <v>-0.65600000000000003</v>
      </c>
      <c r="G27" s="71">
        <v>-4.2999999999999997E-2</v>
      </c>
      <c r="H27" s="72">
        <v>0</v>
      </c>
      <c r="I27" s="72">
        <v>0</v>
      </c>
      <c r="J27" s="68">
        <v>0</v>
      </c>
      <c r="K27" s="71">
        <v>0.14499999999999999</v>
      </c>
      <c r="L27" s="73">
        <v>0</v>
      </c>
      <c r="M27" s="28">
        <v>-0.7058756053008457</v>
      </c>
      <c r="N27" s="28">
        <v>-0.62809369328444742</v>
      </c>
      <c r="O27" s="29">
        <f t="shared" si="1"/>
        <v>0.12383807200747175</v>
      </c>
      <c r="P27" s="30">
        <v>-11078.463862916667</v>
      </c>
      <c r="Q27" s="34"/>
    </row>
    <row r="28" spans="1:17" ht="75" customHeight="1" x14ac:dyDescent="0.2">
      <c r="A28" s="63"/>
      <c r="B28" s="70" t="s">
        <v>69</v>
      </c>
      <c r="C28" s="32">
        <v>394</v>
      </c>
      <c r="D28" s="33">
        <v>0</v>
      </c>
      <c r="E28" s="71">
        <v>-4.5469999999999997</v>
      </c>
      <c r="F28" s="71">
        <v>-0.65600000000000003</v>
      </c>
      <c r="G28" s="71">
        <v>-4.2999999999999997E-2</v>
      </c>
      <c r="H28" s="72">
        <v>0</v>
      </c>
      <c r="I28" s="72">
        <v>0</v>
      </c>
      <c r="J28" s="68">
        <v>0</v>
      </c>
      <c r="K28" s="71">
        <v>0</v>
      </c>
      <c r="L28" s="73">
        <v>0</v>
      </c>
      <c r="M28" s="28" t="s">
        <v>115</v>
      </c>
      <c r="N28" s="28">
        <v>0</v>
      </c>
      <c r="O28" s="29">
        <f t="shared" si="1"/>
        <v>0</v>
      </c>
      <c r="P28" s="30">
        <v>0</v>
      </c>
      <c r="Q28" s="34"/>
    </row>
    <row r="29" spans="1:17" ht="75" customHeight="1" x14ac:dyDescent="0.2">
      <c r="A29" s="63"/>
      <c r="B29" s="70" t="s">
        <v>34</v>
      </c>
      <c r="C29" s="32">
        <v>793</v>
      </c>
      <c r="D29" s="33">
        <v>0</v>
      </c>
      <c r="E29" s="71">
        <v>-0.59299999999999997</v>
      </c>
      <c r="F29" s="71">
        <v>0</v>
      </c>
      <c r="G29" s="71">
        <v>0</v>
      </c>
      <c r="H29" s="72">
        <v>0</v>
      </c>
      <c r="I29" s="72">
        <v>0</v>
      </c>
      <c r="J29" s="68">
        <v>0</v>
      </c>
      <c r="K29" s="71">
        <v>0.13600000000000001</v>
      </c>
      <c r="L29" s="73">
        <v>0</v>
      </c>
      <c r="M29" s="28">
        <v>-0.58941154347821867</v>
      </c>
      <c r="N29" s="28">
        <v>-0.53396564338231722</v>
      </c>
      <c r="O29" s="29">
        <f t="shared" si="1"/>
        <v>0.10383795433857607</v>
      </c>
      <c r="P29" s="30">
        <v>-832.93885825000007</v>
      </c>
      <c r="Q29" s="34"/>
    </row>
    <row r="30" spans="1:17" ht="75" customHeight="1" x14ac:dyDescent="0.2">
      <c r="A30" s="63"/>
      <c r="B30" s="70" t="s">
        <v>70</v>
      </c>
      <c r="C30" s="32">
        <v>393</v>
      </c>
      <c r="D30" s="33">
        <v>0</v>
      </c>
      <c r="E30" s="71">
        <v>-0.59299999999999997</v>
      </c>
      <c r="F30" s="71">
        <v>0</v>
      </c>
      <c r="G30" s="71">
        <v>0</v>
      </c>
      <c r="H30" s="72">
        <v>0</v>
      </c>
      <c r="I30" s="72">
        <v>0</v>
      </c>
      <c r="J30" s="68">
        <v>0</v>
      </c>
      <c r="K30" s="71">
        <v>0</v>
      </c>
      <c r="L30" s="73">
        <v>0</v>
      </c>
      <c r="M30" s="28" t="s">
        <v>115</v>
      </c>
      <c r="N30" s="28">
        <v>0</v>
      </c>
      <c r="O30" s="29">
        <f t="shared" si="1"/>
        <v>0</v>
      </c>
      <c r="P30" s="30">
        <v>0</v>
      </c>
      <c r="Q30" s="34"/>
    </row>
    <row r="31" spans="1:17" ht="75" customHeight="1" x14ac:dyDescent="0.2">
      <c r="B31" s="70" t="s">
        <v>35</v>
      </c>
      <c r="C31" s="32">
        <v>795</v>
      </c>
      <c r="D31" s="33">
        <v>0</v>
      </c>
      <c r="E31" s="71">
        <v>-3.85</v>
      </c>
      <c r="F31" s="71">
        <v>-0.55300000000000005</v>
      </c>
      <c r="G31" s="71">
        <v>-3.5999999999999997E-2</v>
      </c>
      <c r="H31" s="72">
        <v>0</v>
      </c>
      <c r="I31" s="72">
        <v>0</v>
      </c>
      <c r="J31" s="68">
        <v>0</v>
      </c>
      <c r="K31" s="71">
        <v>0.13600000000000001</v>
      </c>
      <c r="L31" s="73">
        <v>0</v>
      </c>
      <c r="M31" s="28" t="s">
        <v>115</v>
      </c>
      <c r="N31" s="28">
        <v>0</v>
      </c>
      <c r="O31" s="29">
        <f t="shared" si="1"/>
        <v>0</v>
      </c>
      <c r="P31" s="30">
        <v>0</v>
      </c>
      <c r="Q31" s="34"/>
    </row>
    <row r="32" spans="1:17" ht="75" customHeight="1" x14ac:dyDescent="0.2">
      <c r="B32" s="70" t="s">
        <v>71</v>
      </c>
      <c r="C32" s="32">
        <v>395</v>
      </c>
      <c r="D32" s="33">
        <v>0</v>
      </c>
      <c r="E32" s="71">
        <v>-3.85</v>
      </c>
      <c r="F32" s="71">
        <v>-0.55300000000000005</v>
      </c>
      <c r="G32" s="71">
        <v>-3.5999999999999997E-2</v>
      </c>
      <c r="H32" s="72">
        <v>0</v>
      </c>
      <c r="I32" s="72">
        <v>0</v>
      </c>
      <c r="J32" s="68">
        <v>0</v>
      </c>
      <c r="K32" s="71">
        <v>0</v>
      </c>
      <c r="L32" s="73">
        <v>0</v>
      </c>
      <c r="M32" s="28" t="s">
        <v>115</v>
      </c>
      <c r="N32" s="28">
        <v>0</v>
      </c>
      <c r="O32" s="29">
        <f t="shared" si="1"/>
        <v>0</v>
      </c>
      <c r="P32" s="30">
        <v>0</v>
      </c>
      <c r="Q32" s="34"/>
    </row>
    <row r="33" spans="2:17" ht="75" customHeight="1" x14ac:dyDescent="0.2">
      <c r="B33" s="70" t="s">
        <v>36</v>
      </c>
      <c r="C33" s="32">
        <v>796</v>
      </c>
      <c r="D33" s="33">
        <v>0</v>
      </c>
      <c r="E33" s="71">
        <v>-0.39500000000000002</v>
      </c>
      <c r="F33" s="71">
        <v>0</v>
      </c>
      <c r="G33" s="71">
        <v>0</v>
      </c>
      <c r="H33" s="72">
        <v>61.03</v>
      </c>
      <c r="I33" s="72">
        <v>0</v>
      </c>
      <c r="J33" s="68">
        <v>0</v>
      </c>
      <c r="K33" s="71">
        <v>0.10199999999999999</v>
      </c>
      <c r="L33" s="73">
        <v>0</v>
      </c>
      <c r="M33" s="28">
        <v>-0.39106420913197126</v>
      </c>
      <c r="N33" s="28">
        <v>-0.3562648394579423</v>
      </c>
      <c r="O33" s="29">
        <f t="shared" si="1"/>
        <v>9.7678372434889402E-2</v>
      </c>
      <c r="P33" s="30">
        <v>-23350.42561414474</v>
      </c>
      <c r="Q33" s="34"/>
    </row>
    <row r="34" spans="2:17" ht="75" customHeight="1" x14ac:dyDescent="0.2">
      <c r="B34" s="70" t="s">
        <v>72</v>
      </c>
      <c r="C34" s="32">
        <v>396</v>
      </c>
      <c r="D34" s="33">
        <v>0</v>
      </c>
      <c r="E34" s="71">
        <v>-0.39500000000000002</v>
      </c>
      <c r="F34" s="71">
        <v>0</v>
      </c>
      <c r="G34" s="71">
        <v>0</v>
      </c>
      <c r="H34" s="72">
        <v>61.03</v>
      </c>
      <c r="I34" s="72">
        <v>0</v>
      </c>
      <c r="J34" s="68">
        <v>0</v>
      </c>
      <c r="K34" s="71">
        <v>0</v>
      </c>
      <c r="L34" s="73">
        <v>0</v>
      </c>
      <c r="M34" s="28" t="s">
        <v>115</v>
      </c>
      <c r="N34" s="28">
        <v>0</v>
      </c>
      <c r="O34" s="29">
        <f t="shared" si="1"/>
        <v>0</v>
      </c>
      <c r="P34" s="30">
        <v>0</v>
      </c>
      <c r="Q34" s="34"/>
    </row>
    <row r="35" spans="2:17" ht="75" customHeight="1" x14ac:dyDescent="0.2">
      <c r="B35" s="70" t="s">
        <v>37</v>
      </c>
      <c r="C35" s="32">
        <v>798</v>
      </c>
      <c r="D35" s="33">
        <v>0</v>
      </c>
      <c r="E35" s="71">
        <v>-2.5760000000000001</v>
      </c>
      <c r="F35" s="71">
        <v>-0.36399999999999999</v>
      </c>
      <c r="G35" s="71">
        <v>-2.5000000000000001E-2</v>
      </c>
      <c r="H35" s="72">
        <v>61.03</v>
      </c>
      <c r="I35" s="72">
        <v>0</v>
      </c>
      <c r="J35" s="68">
        <v>0</v>
      </c>
      <c r="K35" s="71">
        <v>0.10199999999999999</v>
      </c>
      <c r="L35" s="73">
        <v>0</v>
      </c>
      <c r="M35" s="28">
        <v>-0.42535730696844298</v>
      </c>
      <c r="N35" s="28">
        <v>-0.38668335733121617</v>
      </c>
      <c r="O35" s="29">
        <f t="shared" si="1"/>
        <v>0.10001451809083262</v>
      </c>
      <c r="P35" s="30">
        <v>-23882.799206218184</v>
      </c>
      <c r="Q35" s="34"/>
    </row>
    <row r="36" spans="2:17" ht="75" customHeight="1" x14ac:dyDescent="0.2">
      <c r="B36" s="70" t="s">
        <v>73</v>
      </c>
      <c r="C36" s="32">
        <v>398</v>
      </c>
      <c r="D36" s="33">
        <v>0</v>
      </c>
      <c r="E36" s="71">
        <v>-2.5760000000000001</v>
      </c>
      <c r="F36" s="71">
        <v>-0.36399999999999999</v>
      </c>
      <c r="G36" s="71">
        <v>-2.5000000000000001E-2</v>
      </c>
      <c r="H36" s="72">
        <v>61.03</v>
      </c>
      <c r="I36" s="72">
        <v>0</v>
      </c>
      <c r="J36" s="68">
        <v>0</v>
      </c>
      <c r="K36" s="71">
        <v>0</v>
      </c>
      <c r="L36" s="73">
        <v>0</v>
      </c>
      <c r="M36" s="28" t="s">
        <v>115</v>
      </c>
      <c r="N36" s="28">
        <v>0</v>
      </c>
      <c r="O36" s="29">
        <f t="shared" si="1"/>
        <v>0</v>
      </c>
      <c r="P36" s="30">
        <v>0</v>
      </c>
      <c r="Q36" s="34"/>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I30 J4:K36">
    <cfRule type="cellIs" dxfId="7" priority="13" stopIfTrue="1" operator="equal">
      <formula>0</formula>
    </cfRule>
    <cfRule type="cellIs" dxfId="6" priority="14" stopIfTrue="1" operator="equal">
      <formula>""</formula>
    </cfRule>
  </conditionalFormatting>
  <conditionalFormatting sqref="L4:L36">
    <cfRule type="cellIs" dxfId="5" priority="7" stopIfTrue="1" operator="equal">
      <formula>0</formula>
    </cfRule>
    <cfRule type="cellIs" dxfId="4" priority="8" stopIfTrue="1" operator="equal">
      <formula>""</formula>
    </cfRule>
  </conditionalFormatting>
  <conditionalFormatting sqref="E31:I36">
    <cfRule type="cellIs" dxfId="3" priority="3" stopIfTrue="1" operator="equal">
      <formula>0</formula>
    </cfRule>
    <cfRule type="cellIs" dxfId="2" priority="4" stopIfTrue="1" operator="equal">
      <formula>""</formula>
    </cfRule>
  </conditionalFormatting>
  <conditionalFormatting sqref="L31:L36">
    <cfRule type="cellIs" dxfId="1" priority="1" stopIfTrue="1" operator="equal">
      <formula>0</formula>
    </cfRule>
    <cfRule type="cellIs" dxfId="0" priority="2" stopIfTrue="1" operator="equal">
      <formula>""</formula>
    </cfRule>
  </conditionalFormatting>
  <pageMargins left="0.31496062992125984" right="0.31496062992125984" top="0.74803149606299213" bottom="0.74803149606299213" header="0.31496062992125984" footer="0.31496062992125984"/>
  <pageSetup paperSize="9" scale="39"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Overview</vt:lpstr>
      <vt:lpstr>Detailed Breakdown</vt:lpstr>
      <vt:lpstr>Summary</vt:lpstr>
      <vt:lpstr>'Detailed Breakdown'!Print_Area</vt:lpstr>
      <vt:lpstr>'Detailed Breakdown'!Print_Titles</vt:lpstr>
    </vt:vector>
  </TitlesOfParts>
  <Company>IBERDROLA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Fairbairn, Robert</cp:lastModifiedBy>
  <cp:lastPrinted>2016-12-16T09:00:24Z</cp:lastPrinted>
  <dcterms:created xsi:type="dcterms:W3CDTF">2012-04-17T13:56:47Z</dcterms:created>
  <dcterms:modified xsi:type="dcterms:W3CDTF">2016-12-21T12:22:24Z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