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105" windowWidth="15180" windowHeight="8835"/>
  </bookViews>
  <sheets>
    <sheet name="Instructions" sheetId="9" r:id="rId1"/>
    <sheet name="Risk Classification" sheetId="1" r:id="rId2"/>
    <sheet name="Site Mitigation Measures" sheetId="6" r:id="rId3"/>
  </sheets>
  <definedNames>
    <definedName name="_xlnm.Print_Area" localSheetId="0">Instructions!$A$1:$E$25</definedName>
    <definedName name="_xlnm.Print_Area" localSheetId="1">'Risk Classification'!$A$1:$E$52</definedName>
    <definedName name="_xlnm.Print_Area" localSheetId="2">'Site Mitigation Measures'!$A$5:$E$50</definedName>
  </definedNames>
  <calcPr calcId="145621"/>
</workbook>
</file>

<file path=xl/calcChain.xml><?xml version="1.0" encoding="utf-8"?>
<calcChain xmlns="http://schemas.openxmlformats.org/spreadsheetml/2006/main">
  <c r="C23" i="6" l="1"/>
  <c r="C24" i="6"/>
  <c r="C25" i="6"/>
  <c r="C26" i="6"/>
  <c r="C27" i="6"/>
  <c r="C28" i="6"/>
  <c r="C22" i="6"/>
  <c r="C21" i="6"/>
  <c r="C42" i="6"/>
  <c r="C41" i="6"/>
  <c r="C40" i="6"/>
  <c r="C39" i="6"/>
  <c r="C38" i="6"/>
  <c r="C37" i="6"/>
  <c r="C36" i="6"/>
  <c r="C35" i="6"/>
  <c r="C34" i="6"/>
  <c r="C33" i="6"/>
  <c r="C44" i="6" s="1"/>
  <c r="C48" i="6" s="1"/>
  <c r="B22" i="1"/>
  <c r="B23" i="1"/>
  <c r="B31" i="1"/>
  <c r="B32" i="1" s="1"/>
  <c r="B39" i="1" s="1"/>
  <c r="E22" i="1"/>
  <c r="C47" i="6" l="1"/>
  <c r="C50" i="6" s="1"/>
  <c r="D50" i="6" s="1"/>
  <c r="B41" i="1"/>
  <c r="D47" i="6" s="1"/>
</calcChain>
</file>

<file path=xl/sharedStrings.xml><?xml version="1.0" encoding="utf-8"?>
<sst xmlns="http://schemas.openxmlformats.org/spreadsheetml/2006/main" count="135" uniqueCount="87">
  <si>
    <t>average score</t>
  </si>
  <si>
    <t>Score</t>
  </si>
  <si>
    <t>Primary Engineering Projects</t>
  </si>
  <si>
    <t>apply rating factor 1.75</t>
  </si>
  <si>
    <t>apply rating factor 1.5</t>
  </si>
  <si>
    <t>SITE SECURITY - RISK ASSESSMENT FOR CONSTRUCTION WORKS</t>
  </si>
  <si>
    <t>ADJACENT PROPERTIES</t>
  </si>
  <si>
    <t>EXISTING SITE / NEW LOCATION</t>
  </si>
  <si>
    <t>In disrepair ?</t>
  </si>
  <si>
    <t>Will work require site cabins</t>
  </si>
  <si>
    <t>Project Title:</t>
  </si>
  <si>
    <t>Project Number:</t>
  </si>
  <si>
    <t>Risk Assessment Revision No:</t>
  </si>
  <si>
    <t>Is the site prone to vandalism</t>
  </si>
  <si>
    <t>Is the site prone to / signs of tresspass</t>
  </si>
  <si>
    <t>Are there open terminal equipment on site</t>
  </si>
  <si>
    <t>WORK TO BE UNDERTAKEN (including time &amp; duration of works)</t>
  </si>
  <si>
    <t>Will work take place during periods of greater interest (Summer)</t>
  </si>
  <si>
    <t>Improve site lighting</t>
  </si>
  <si>
    <t>Install additional fencing security measures e.g. spinners / electric fence</t>
  </si>
  <si>
    <t>Install additional security features to the existing site (e.g. metal doors)</t>
  </si>
  <si>
    <t>Install additional site locking facilities (e.g. lock shrouds)</t>
  </si>
  <si>
    <t>Provision of personnal security presence out of hours</t>
  </si>
  <si>
    <t>Provision of personnal security presence 24/7</t>
  </si>
  <si>
    <t>Are existing security measures considered inadequate</t>
  </si>
  <si>
    <t>Building alarms absent / inadequate communications to Control</t>
  </si>
  <si>
    <t>Electric fence absent / inadequate communications to Control</t>
  </si>
  <si>
    <t>Is the Substation site hidden from view</t>
  </si>
  <si>
    <t xml:space="preserve">Will work involve material storage on site </t>
  </si>
  <si>
    <t>Will work take longer than 2 weeks</t>
  </si>
  <si>
    <r>
      <t xml:space="preserve">Score each item below - YES=3, POSSIBLE=2, NO=1.  </t>
    </r>
    <r>
      <rPr>
        <i/>
        <sz val="11"/>
        <rFont val="Times New Roman"/>
        <family val="1"/>
      </rPr>
      <t/>
    </r>
  </si>
  <si>
    <t xml:space="preserve">Consider any existing site information (e.g. site inspection risk assessments) that may be available as part of the classification. </t>
  </si>
  <si>
    <t xml:space="preserve">Mitigation Measures (refer to Site Security - Risk Assessment for Construction Sites)
</t>
  </si>
  <si>
    <t>Appropriate Signs &amp; Notices in place</t>
  </si>
  <si>
    <t>Y</t>
  </si>
  <si>
    <t>Master</t>
  </si>
  <si>
    <t>Local population likely to be attracted to our activities ?</t>
  </si>
  <si>
    <t>Local population unlikely to contact authorities? e.g. police</t>
  </si>
  <si>
    <t>Access Restricted via site delineation</t>
  </si>
  <si>
    <t>Secure storage areas available</t>
  </si>
  <si>
    <t>Fixed intruder alarm fitted &amp; communicates to Control</t>
  </si>
  <si>
    <t xml:space="preserve">Periodic inspection of security measures </t>
  </si>
  <si>
    <t>Install Surveillance equipment (e.g. CCTV, PA System)</t>
  </si>
  <si>
    <t>Install additional delineation fencing</t>
  </si>
  <si>
    <t>Enhance site surveillance via mobile patrols</t>
  </si>
  <si>
    <t>H</t>
  </si>
  <si>
    <t>M</t>
  </si>
  <si>
    <t xml:space="preserve">Existing security measures in good condition - working / communicating correctly e.g. fencing </t>
  </si>
  <si>
    <t>Install sensor equipment (e.g. movement sensors, Ground Pressure systems)</t>
  </si>
  <si>
    <t>Delineate construction site from existing operational areas</t>
  </si>
  <si>
    <t>Standard Security Measures - Applicable to all LOW, MEDIUM &amp; HIGH Risk Sites</t>
  </si>
  <si>
    <t>Enhanced / Additional Security Measures - options for MEDIUM &amp; HIGH Risk Sites</t>
  </si>
  <si>
    <t>TOTAL Rating Classification of Mitigation Measures</t>
  </si>
  <si>
    <t xml:space="preserve">Equivalent Rating Classification
</t>
  </si>
  <si>
    <t xml:space="preserve">SECURITY RISK CLASSIFICATION = </t>
  </si>
  <si>
    <t>RATING OF MITIGATION MEASURES</t>
  </si>
  <si>
    <t xml:space="preserve">LOW - See Site Security Mitigation Measures </t>
  </si>
  <si>
    <t xml:space="preserve">MEDIUM - See Site Security Mitigation Measures </t>
  </si>
  <si>
    <t xml:space="preserve">HIGH - See Site Security Mitigation Measures </t>
  </si>
  <si>
    <t xml:space="preserve">LOW </t>
  </si>
  <si>
    <t xml:space="preserve">HIGH - Reconsider Security Mitigation Measures </t>
  </si>
  <si>
    <t xml:space="preserve">MEDIUM - Reconsider Security Mitigation Measures </t>
  </si>
  <si>
    <t>Rev 01 - 11.05.06</t>
  </si>
  <si>
    <t>SITE SECURITY - MITIGATION MEASURES FOR CONSTRUCTION WORKS</t>
  </si>
  <si>
    <t>Instructions</t>
  </si>
  <si>
    <t>Step 2) Examine the options for Risk Mitigation - Refer Site Mitigation Measures</t>
  </si>
  <si>
    <t>Step 1) Undertake a Site Security Risk Assessment for the site - refer to Risk Classification</t>
  </si>
  <si>
    <t>SITE SECURITY IMPACT ASSESSMENT -  FOR CONSTRUCTION WORKS</t>
  </si>
  <si>
    <t>Mitigation Measures to be Implemented
(Enter Y or N)</t>
  </si>
  <si>
    <t>Step 1) Select mitigation measures required - amend column to Y or N.</t>
  </si>
  <si>
    <t>Security Risk Classification Category</t>
  </si>
  <si>
    <t>RESULTANT SECURITY RISK CLASSIFICATION NUMBER</t>
  </si>
  <si>
    <t xml:space="preserve">SECURITY RISK CLASSIFICATION NUMBER= </t>
  </si>
  <si>
    <t xml:space="preserve">Step 2) Check the resultant security risk classification number against the security risk classification category and </t>
  </si>
  <si>
    <t>For open terminal Substations - provide dedicated secure storage facilities e.g. locked metal containers</t>
  </si>
  <si>
    <t>Site Location:</t>
  </si>
  <si>
    <t>repeat the process to ensure that the mitigation measures are considered suitable to mitigate the identified site risks</t>
  </si>
  <si>
    <t>aiming for the risk rating to be in the low category.</t>
  </si>
  <si>
    <t>Step 3 ) Examine the Resultant Security Risk Classification, reconsider mitigation measures to address
              the identified site security risks, aiming to reduce risk to LOW - Refer to Site Mitigation Measures</t>
  </si>
  <si>
    <t xml:space="preserve">Date of Risk Assessment: </t>
  </si>
  <si>
    <t xml:space="preserve">Risk Assessment undertaken by: </t>
  </si>
  <si>
    <t xml:space="preserve">Project Number: </t>
  </si>
  <si>
    <t>N</t>
  </si>
  <si>
    <r>
      <t xml:space="preserve">Are there visible attractive items of equipment on site </t>
    </r>
    <r>
      <rPr>
        <i/>
        <sz val="11"/>
        <rFont val="Arial"/>
        <family val="2"/>
      </rPr>
      <t>e.g earthing</t>
    </r>
  </si>
  <si>
    <r>
      <t xml:space="preserve">Comments:
</t>
    </r>
    <r>
      <rPr>
        <i/>
        <sz val="11"/>
        <rFont val="Arial"/>
        <family val="2"/>
      </rPr>
      <t>Identify what is at risk???
Quantify if there is a greater risk of interference due to construction activities???</t>
    </r>
  </si>
  <si>
    <r>
      <t xml:space="preserve">Comments:
</t>
    </r>
    <r>
      <rPr>
        <i/>
        <sz val="11"/>
        <rFont val="Arial"/>
        <family val="2"/>
      </rPr>
      <t>Identify why interest will be created?
Identify when risks will be greater??
Is there a greater risk of inteference because of what works occur at site and when they occur???</t>
    </r>
  </si>
  <si>
    <r>
      <t>Comments</t>
    </r>
    <r>
      <rPr>
        <sz val="11"/>
        <rFont val="Arial"/>
        <family val="2"/>
      </rPr>
      <t xml:space="preserve"> :-
</t>
    </r>
    <r>
      <rPr>
        <i/>
        <sz val="11"/>
        <rFont val="Arial"/>
        <family val="2"/>
      </rPr>
      <t>Identify who is at risk?
Is there a greater risk of interference because of the surrounding environment??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</si>
</sst>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i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Shonar Bangla"/>
      <family val="2"/>
    </font>
    <font>
      <i/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/>
    <xf numFmtId="0" fontId="0" fillId="0" borderId="0" xfId="0" applyBorder="1" applyAlignment="1">
      <alignment wrapText="1"/>
    </xf>
    <xf numFmtId="0" fontId="8" fillId="0" borderId="1" xfId="0" applyFont="1" applyBorder="1"/>
    <xf numFmtId="0" fontId="0" fillId="0" borderId="5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textRotation="255"/>
    </xf>
    <xf numFmtId="0" fontId="5" fillId="0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/>
    <xf numFmtId="0" fontId="0" fillId="2" borderId="0" xfId="0" applyFill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/>
    <xf numFmtId="0" fontId="0" fillId="0" borderId="5" xfId="0" applyBorder="1" applyAlignment="1"/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/>
    <xf numFmtId="0" fontId="10" fillId="0" borderId="5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Fill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0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/>
    <xf numFmtId="0" fontId="11" fillId="0" borderId="0" xfId="0" applyFont="1" applyBorder="1" applyAlignment="1">
      <alignment horizontal="center"/>
    </xf>
    <xf numFmtId="2" fontId="0" fillId="0" borderId="0" xfId="0" applyNumberFormat="1"/>
    <xf numFmtId="2" fontId="5" fillId="0" borderId="0" xfId="0" applyNumberFormat="1" applyFont="1"/>
    <xf numFmtId="0" fontId="6" fillId="0" borderId="0" xfId="0" applyFont="1" applyFill="1" applyAlignment="1">
      <alignment horizontal="right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0" fillId="3" borderId="5" xfId="0" applyFill="1" applyBorder="1" applyAlignment="1">
      <alignment horizontal="right"/>
    </xf>
    <xf numFmtId="0" fontId="6" fillId="3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2" fontId="5" fillId="4" borderId="0" xfId="0" applyNumberFormat="1" applyFont="1" applyFill="1"/>
    <xf numFmtId="2" fontId="5" fillId="0" borderId="0" xfId="0" applyNumberFormat="1" applyFont="1" applyFill="1"/>
    <xf numFmtId="0" fontId="0" fillId="4" borderId="0" xfId="0" applyFill="1"/>
    <xf numFmtId="2" fontId="0" fillId="0" borderId="5" xfId="0" applyNumberFormat="1" applyFill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8" fillId="0" borderId="1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9" xfId="0" applyFont="1" applyFill="1" applyBorder="1" applyAlignment="1" applyProtection="1"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10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Border="1" applyAlignment="1"/>
    <xf numFmtId="0" fontId="10" fillId="0" borderId="0" xfId="0" applyFont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0" fillId="0" borderId="0" xfId="0" applyFont="1" applyBorder="1"/>
    <xf numFmtId="0" fontId="14" fillId="0" borderId="0" xfId="0" applyFont="1" applyBorder="1"/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8" fillId="0" borderId="0" xfId="0" applyFont="1"/>
    <xf numFmtId="0" fontId="14" fillId="0" borderId="0" xfId="0" applyFont="1" applyAlignment="1" applyProtection="1">
      <protection locked="0"/>
    </xf>
    <xf numFmtId="14" fontId="10" fillId="0" borderId="0" xfId="0" applyNumberFormat="1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7" fillId="0" borderId="0" xfId="0" applyFont="1"/>
    <xf numFmtId="0" fontId="16" fillId="0" borderId="3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0" fillId="0" borderId="1" xfId="0" applyFont="1" applyBorder="1" applyProtection="1">
      <protection locked="0"/>
    </xf>
    <xf numFmtId="0" fontId="17" fillId="0" borderId="2" xfId="0" applyFont="1" applyFill="1" applyBorder="1" applyAlignment="1">
      <alignment vertical="top" wrapText="1"/>
    </xf>
    <xf numFmtId="0" fontId="10" fillId="0" borderId="4" xfId="0" applyFont="1" applyBorder="1" applyProtection="1">
      <protection locked="0"/>
    </xf>
    <xf numFmtId="0" fontId="16" fillId="0" borderId="2" xfId="0" applyFont="1" applyBorder="1" applyAlignment="1">
      <alignment horizontal="right" vertical="top" wrapText="1"/>
    </xf>
    <xf numFmtId="0" fontId="10" fillId="0" borderId="4" xfId="0" applyFont="1" applyBorder="1"/>
    <xf numFmtId="0" fontId="16" fillId="0" borderId="2" xfId="0" applyFont="1" applyBorder="1" applyAlignment="1">
      <alignment vertical="top" wrapText="1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/>
    <xf numFmtId="0" fontId="16" fillId="0" borderId="2" xfId="0" applyFont="1" applyBorder="1" applyAlignment="1" applyProtection="1">
      <alignment vertical="top" wrapText="1"/>
      <protection locked="0"/>
    </xf>
    <xf numFmtId="0" fontId="16" fillId="0" borderId="6" xfId="0" applyFont="1" applyBorder="1" applyAlignment="1">
      <alignment vertical="top" wrapText="1"/>
    </xf>
    <xf numFmtId="0" fontId="17" fillId="0" borderId="2" xfId="0" applyFont="1" applyBorder="1" applyAlignment="1" applyProtection="1">
      <alignment vertical="top" wrapText="1"/>
      <protection locked="0"/>
    </xf>
    <xf numFmtId="0" fontId="10" fillId="0" borderId="10" xfId="0" applyFont="1" applyBorder="1" applyProtection="1">
      <protection locked="0"/>
    </xf>
    <xf numFmtId="0" fontId="16" fillId="0" borderId="6" xfId="0" applyFont="1" applyBorder="1" applyAlignment="1" applyProtection="1">
      <alignment horizontal="right" vertical="top" wrapText="1"/>
      <protection locked="0"/>
    </xf>
    <xf numFmtId="0" fontId="10" fillId="2" borderId="0" xfId="0" applyFont="1" applyFill="1"/>
    <xf numFmtId="0" fontId="10" fillId="2" borderId="0" xfId="0" applyFont="1" applyFill="1" applyBorder="1" applyAlignment="1"/>
    <xf numFmtId="0" fontId="1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0" fontId="10" fillId="0" borderId="0" xfId="0" applyFont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3169024</xdr:colOff>
      <xdr:row>0</xdr:row>
      <xdr:rowOff>1</xdr:rowOff>
    </xdr:from>
    <xdr:to>
      <xdr:col>3</xdr:col>
      <xdr:colOff>605118</xdr:colOff>
      <xdr:row>0</xdr:row>
      <xdr:rowOff>537883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69024" y="1"/>
          <a:ext cx="1985682" cy="537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3201513</xdr:colOff>
      <xdr:row>0</xdr:row>
      <xdr:rowOff>47625</xdr:rowOff>
    </xdr:from>
    <xdr:to>
      <xdr:col>3</xdr:col>
      <xdr:colOff>484661</xdr:colOff>
      <xdr:row>0</xdr:row>
      <xdr:rowOff>438150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01513" y="47625"/>
          <a:ext cx="1787913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38234</xdr:rowOff>
    </xdr:from>
    <xdr:to>
      <xdr:col>1</xdr:col>
      <xdr:colOff>4095750</xdr:colOff>
      <xdr:row>0</xdr:row>
      <xdr:rowOff>418965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62275" y="38234"/>
          <a:ext cx="1743075" cy="380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="85" zoomScaleNormal="85" workbookViewId="0">
      <selection activeCell="B21" sqref="B21"/>
    </sheetView>
  </sheetViews>
  <sheetFormatPr defaultRowHeight="12.75" x14ac:dyDescent="0.2"/>
  <cols>
    <col min="1" max="1" width="55" customWidth="1"/>
    <col min="2" max="2" width="7.28515625" customWidth="1"/>
    <col min="3" max="3" width="6" customWidth="1"/>
    <col min="4" max="4" width="77.140625" customWidth="1"/>
    <col min="9" max="9" width="27.5703125" customWidth="1"/>
    <col min="10" max="10" width="60.7109375" customWidth="1"/>
    <col min="11" max="11" width="22.140625" customWidth="1"/>
    <col min="12" max="12" width="20.42578125" customWidth="1"/>
  </cols>
  <sheetData>
    <row r="1" spans="1:12" ht="44.25" customHeight="1" x14ac:dyDescent="0.4">
      <c r="A1" s="111"/>
      <c r="B1" s="111"/>
      <c r="C1" s="111"/>
      <c r="D1" s="111"/>
      <c r="E1" s="111"/>
      <c r="G1" s="26"/>
    </row>
    <row r="2" spans="1:12" ht="22.5" customHeight="1" x14ac:dyDescent="0.4">
      <c r="A2" s="111" t="s">
        <v>2</v>
      </c>
      <c r="B2" s="111"/>
      <c r="C2" s="111"/>
      <c r="D2" s="111"/>
      <c r="E2" s="111"/>
      <c r="G2" s="26"/>
    </row>
    <row r="3" spans="1:12" x14ac:dyDescent="0.2">
      <c r="A3" s="73"/>
      <c r="B3" s="73"/>
      <c r="C3" s="73"/>
      <c r="D3" s="73"/>
      <c r="E3" s="73"/>
      <c r="G3" s="26"/>
    </row>
    <row r="4" spans="1:12" ht="18.75" customHeight="1" x14ac:dyDescent="0.25">
      <c r="A4" s="112" t="s">
        <v>67</v>
      </c>
      <c r="B4" s="112"/>
      <c r="C4" s="112"/>
      <c r="D4" s="112"/>
      <c r="E4" s="112"/>
      <c r="G4" s="26"/>
      <c r="H4" s="11"/>
      <c r="I4" s="9"/>
      <c r="J4" s="9"/>
      <c r="K4" s="9"/>
      <c r="L4" s="9"/>
    </row>
    <row r="5" spans="1:12" ht="18.75" customHeight="1" x14ac:dyDescent="0.25">
      <c r="A5" s="74"/>
      <c r="B5" s="74"/>
      <c r="C5" s="74"/>
      <c r="D5" s="74"/>
      <c r="E5" s="74"/>
      <c r="G5" s="26"/>
      <c r="H5" s="11"/>
      <c r="I5" s="9"/>
      <c r="J5" s="9"/>
      <c r="K5" s="9"/>
      <c r="L5" s="9"/>
    </row>
    <row r="6" spans="1:12" ht="18.75" customHeight="1" x14ac:dyDescent="0.25">
      <c r="A6" s="74"/>
      <c r="B6" s="74"/>
      <c r="C6" s="74"/>
      <c r="D6" s="74"/>
      <c r="E6" s="74"/>
      <c r="G6" s="26"/>
      <c r="H6" s="11"/>
      <c r="I6" s="9"/>
      <c r="J6" s="9"/>
      <c r="K6" s="9"/>
      <c r="L6" s="9"/>
    </row>
    <row r="7" spans="1:12" ht="18.75" customHeight="1" x14ac:dyDescent="0.25">
      <c r="A7" s="74"/>
      <c r="B7" s="74"/>
      <c r="C7" s="74"/>
      <c r="D7" s="74"/>
      <c r="E7" s="74"/>
      <c r="G7" s="26"/>
      <c r="H7" s="11"/>
      <c r="I7" s="9"/>
      <c r="J7" s="9"/>
      <c r="K7" s="9"/>
      <c r="L7" s="9"/>
    </row>
    <row r="8" spans="1:12" ht="18" x14ac:dyDescent="0.25">
      <c r="A8" s="74"/>
      <c r="B8" s="30"/>
      <c r="C8" s="30"/>
      <c r="D8" s="30"/>
      <c r="E8" s="30"/>
      <c r="G8" s="26"/>
      <c r="H8" s="11"/>
      <c r="I8" s="9"/>
      <c r="J8" s="9"/>
      <c r="K8" s="9"/>
      <c r="L8" s="9"/>
    </row>
    <row r="9" spans="1:12" ht="18" x14ac:dyDescent="0.25">
      <c r="A9" s="75" t="s">
        <v>64</v>
      </c>
      <c r="B9" s="76"/>
      <c r="C9" s="76"/>
      <c r="D9" s="77"/>
      <c r="E9" s="76"/>
      <c r="F9" s="9"/>
      <c r="G9" s="26"/>
      <c r="H9" s="11"/>
      <c r="I9" s="9"/>
      <c r="J9" s="9"/>
      <c r="K9" s="9"/>
      <c r="L9" s="9"/>
    </row>
    <row r="10" spans="1:12" ht="18" x14ac:dyDescent="0.25">
      <c r="A10" s="78"/>
      <c r="B10" s="76"/>
      <c r="C10" s="76"/>
      <c r="D10" s="77"/>
      <c r="E10" s="76"/>
      <c r="F10" s="9"/>
      <c r="G10" s="26"/>
      <c r="H10" s="11"/>
      <c r="I10" s="9"/>
      <c r="J10" s="9"/>
      <c r="K10" s="9"/>
      <c r="L10" s="9"/>
    </row>
    <row r="11" spans="1:12" ht="18" x14ac:dyDescent="0.25">
      <c r="A11" s="78" t="s">
        <v>66</v>
      </c>
      <c r="B11" s="76"/>
      <c r="C11" s="76"/>
      <c r="D11" s="79"/>
      <c r="E11" s="76"/>
      <c r="F11" s="9"/>
      <c r="G11" s="26"/>
      <c r="H11" s="11"/>
      <c r="I11" s="9"/>
      <c r="J11" s="9"/>
      <c r="K11" s="9"/>
      <c r="L11" s="9"/>
    </row>
    <row r="12" spans="1:12" x14ac:dyDescent="0.2">
      <c r="A12" s="79"/>
      <c r="B12" s="79"/>
      <c r="C12" s="79"/>
      <c r="D12" s="79"/>
      <c r="E12" s="79"/>
      <c r="F12" s="9"/>
      <c r="G12" s="26"/>
      <c r="H12" s="11"/>
      <c r="I12" s="9"/>
      <c r="J12" s="10"/>
      <c r="K12" s="10"/>
      <c r="L12" s="10"/>
    </row>
    <row r="13" spans="1:12" ht="18" x14ac:dyDescent="0.25">
      <c r="A13" s="80" t="s">
        <v>65</v>
      </c>
      <c r="B13" s="79"/>
      <c r="C13" s="79"/>
      <c r="D13" s="79"/>
      <c r="E13" s="79"/>
      <c r="F13" s="9"/>
      <c r="G13" s="26"/>
      <c r="H13" s="11"/>
      <c r="I13" s="9"/>
      <c r="J13" s="10"/>
      <c r="K13" s="10"/>
      <c r="L13" s="10"/>
    </row>
    <row r="14" spans="1:12" x14ac:dyDescent="0.2">
      <c r="A14" s="79"/>
      <c r="B14" s="79"/>
      <c r="C14" s="79"/>
      <c r="D14" s="79"/>
      <c r="E14" s="79"/>
      <c r="F14" s="9"/>
      <c r="G14" s="26"/>
      <c r="H14" s="11"/>
      <c r="I14" s="9"/>
      <c r="J14" s="10"/>
      <c r="K14" s="10"/>
      <c r="L14" s="10"/>
    </row>
    <row r="15" spans="1:12" ht="36.75" customHeight="1" x14ac:dyDescent="0.25">
      <c r="A15" s="109" t="s">
        <v>78</v>
      </c>
      <c r="B15" s="109"/>
      <c r="C15" s="109"/>
      <c r="D15" s="109"/>
      <c r="E15" s="79"/>
      <c r="F15" s="9"/>
      <c r="G15" s="26"/>
      <c r="H15" s="11"/>
      <c r="I15" s="9"/>
      <c r="J15" s="10"/>
      <c r="K15" s="10"/>
      <c r="L15" s="10"/>
    </row>
    <row r="16" spans="1:12" ht="29.25" customHeight="1" x14ac:dyDescent="0.2">
      <c r="A16" s="81"/>
      <c r="B16" s="33"/>
      <c r="C16" s="79"/>
      <c r="D16" s="81"/>
      <c r="E16" s="33"/>
      <c r="F16" s="9"/>
      <c r="G16" s="26"/>
      <c r="H16" s="11"/>
      <c r="I16" s="31"/>
      <c r="J16" s="32"/>
      <c r="K16" s="31"/>
      <c r="L16" s="32"/>
    </row>
    <row r="17" spans="1:14" ht="18" customHeight="1" x14ac:dyDescent="0.2">
      <c r="A17" s="82"/>
      <c r="B17" s="51"/>
      <c r="C17" s="79"/>
      <c r="D17" s="82"/>
      <c r="E17" s="79"/>
      <c r="F17" s="9"/>
      <c r="G17" s="26"/>
      <c r="H17" s="9"/>
      <c r="I17" s="23"/>
      <c r="J17" s="4"/>
      <c r="K17" s="4"/>
      <c r="L17" s="9"/>
    </row>
    <row r="18" spans="1:14" ht="18" customHeight="1" x14ac:dyDescent="0.2">
      <c r="A18" s="82"/>
      <c r="B18" s="51"/>
      <c r="C18" s="79"/>
      <c r="D18" s="82"/>
      <c r="E18" s="79"/>
      <c r="F18" s="9"/>
      <c r="G18" s="26"/>
      <c r="I18" s="23"/>
      <c r="J18" s="4"/>
      <c r="K18" s="4"/>
      <c r="L18" s="9"/>
    </row>
    <row r="19" spans="1:14" ht="18" customHeight="1" x14ac:dyDescent="0.2">
      <c r="A19" s="82"/>
      <c r="B19" s="51"/>
      <c r="C19" s="79"/>
      <c r="D19" s="82"/>
      <c r="E19" s="79"/>
      <c r="F19" s="9"/>
      <c r="G19" s="26"/>
      <c r="I19" s="23"/>
      <c r="J19" s="4"/>
      <c r="K19" s="4"/>
      <c r="L19" s="33"/>
    </row>
    <row r="20" spans="1:14" ht="18" customHeight="1" x14ac:dyDescent="0.2">
      <c r="A20" s="83"/>
      <c r="B20" s="51"/>
      <c r="C20" s="79"/>
      <c r="D20" s="82"/>
      <c r="E20" s="79"/>
      <c r="F20" s="9"/>
      <c r="G20" s="26"/>
      <c r="I20" s="23"/>
      <c r="J20" s="6"/>
      <c r="K20" s="4"/>
      <c r="L20" s="33"/>
    </row>
    <row r="21" spans="1:14" ht="18" customHeight="1" x14ac:dyDescent="0.2">
      <c r="A21" s="52"/>
      <c r="B21" s="51"/>
      <c r="C21" s="9"/>
      <c r="D21" s="50"/>
      <c r="E21" s="9"/>
      <c r="F21" s="9"/>
      <c r="G21" s="26"/>
      <c r="I21" s="9"/>
      <c r="J21" s="9"/>
      <c r="K21" s="9"/>
      <c r="L21" s="33"/>
    </row>
    <row r="22" spans="1:14" ht="18" customHeight="1" x14ac:dyDescent="0.2">
      <c r="A22" s="50"/>
      <c r="B22" s="51"/>
      <c r="C22" s="9"/>
      <c r="D22" s="50"/>
      <c r="E22" s="9"/>
      <c r="F22" s="9"/>
      <c r="G22" s="26"/>
      <c r="I22" s="9"/>
      <c r="J22" s="9"/>
      <c r="K22" s="9"/>
      <c r="L22" s="33"/>
    </row>
    <row r="23" spans="1:14" ht="18" customHeight="1" x14ac:dyDescent="0.2">
      <c r="A23" s="52"/>
      <c r="B23" s="51"/>
      <c r="C23" s="9"/>
      <c r="D23" s="50"/>
      <c r="E23" s="9"/>
      <c r="F23" s="9"/>
      <c r="G23" s="26"/>
      <c r="I23" s="9"/>
      <c r="J23" s="9"/>
      <c r="K23" s="9"/>
      <c r="L23" s="33"/>
    </row>
    <row r="24" spans="1:14" ht="18" customHeight="1" x14ac:dyDescent="0.2">
      <c r="A24" s="52"/>
      <c r="B24" s="51"/>
      <c r="C24" s="9"/>
      <c r="D24" s="50"/>
      <c r="E24" s="9"/>
      <c r="F24" s="9"/>
      <c r="G24" s="26"/>
      <c r="I24" s="9"/>
      <c r="J24" s="9"/>
      <c r="K24" s="9"/>
      <c r="L24" s="33"/>
    </row>
    <row r="25" spans="1:14" ht="15" x14ac:dyDescent="0.2">
      <c r="A25" s="53"/>
      <c r="B25" s="51"/>
      <c r="C25" s="9"/>
      <c r="D25" s="53"/>
      <c r="E25" s="9"/>
      <c r="F25" s="9"/>
      <c r="G25" s="26"/>
      <c r="I25" s="31"/>
      <c r="J25" s="34"/>
      <c r="K25" s="31"/>
      <c r="L25" s="33"/>
    </row>
    <row r="26" spans="1:14" ht="15" x14ac:dyDescent="0.2">
      <c r="A26" s="53"/>
      <c r="B26" s="51"/>
      <c r="C26" s="9"/>
      <c r="D26" s="49"/>
      <c r="E26" s="9"/>
      <c r="F26" s="9"/>
      <c r="G26" s="26"/>
      <c r="I26" s="9"/>
      <c r="J26" s="6"/>
      <c r="K26" s="9"/>
      <c r="L26" s="33"/>
    </row>
    <row r="27" spans="1:14" ht="82.5" customHeight="1" x14ac:dyDescent="0.2">
      <c r="A27" s="54"/>
      <c r="B27" s="9"/>
      <c r="C27" s="9"/>
      <c r="D27" s="49"/>
      <c r="E27" s="9"/>
      <c r="F27" s="9"/>
      <c r="G27" s="26"/>
      <c r="I27" s="9"/>
      <c r="J27" s="9"/>
      <c r="K27" s="9"/>
      <c r="L27" s="35"/>
    </row>
    <row r="28" spans="1:14" ht="30.75" customHeight="1" x14ac:dyDescent="0.2">
      <c r="A28" s="49"/>
      <c r="B28" s="9"/>
      <c r="C28" s="9"/>
      <c r="D28" s="49"/>
      <c r="E28" s="9"/>
      <c r="F28" s="9"/>
      <c r="G28" s="26"/>
      <c r="I28" s="110"/>
      <c r="J28" s="110"/>
      <c r="K28" s="110"/>
      <c r="L28" s="110"/>
    </row>
    <row r="29" spans="1:14" ht="15" x14ac:dyDescent="0.2">
      <c r="A29" s="50"/>
      <c r="B29" s="9"/>
      <c r="C29" s="9"/>
      <c r="D29" s="50"/>
      <c r="E29" s="9"/>
      <c r="F29" s="9"/>
      <c r="G29" s="26"/>
      <c r="I29" s="31"/>
      <c r="J29" s="31"/>
      <c r="K29" s="31"/>
      <c r="L29" s="31"/>
    </row>
    <row r="30" spans="1:14" ht="15" x14ac:dyDescent="0.2">
      <c r="A30" s="50"/>
      <c r="B30" s="9"/>
      <c r="C30" s="9"/>
      <c r="D30" s="50"/>
      <c r="E30" s="9"/>
      <c r="F30" s="9"/>
      <c r="G30" s="26"/>
      <c r="I30" s="9"/>
      <c r="J30" s="9"/>
      <c r="K30" s="9"/>
      <c r="L30" s="36"/>
      <c r="M30" t="s">
        <v>45</v>
      </c>
      <c r="N30">
        <v>-3</v>
      </c>
    </row>
    <row r="31" spans="1:14" ht="15" x14ac:dyDescent="0.2">
      <c r="A31" s="50"/>
      <c r="B31" s="9"/>
      <c r="C31" s="9"/>
      <c r="D31" s="50"/>
      <c r="E31" s="9"/>
      <c r="F31" s="9"/>
      <c r="G31" s="26"/>
      <c r="I31" s="9"/>
      <c r="J31" s="6"/>
      <c r="K31" s="9"/>
      <c r="L31" s="36"/>
      <c r="M31" t="s">
        <v>46</v>
      </c>
      <c r="N31">
        <v>-2</v>
      </c>
    </row>
    <row r="32" spans="1:14" ht="15" x14ac:dyDescent="0.2">
      <c r="A32" s="50"/>
      <c r="B32" s="9"/>
      <c r="C32" s="9"/>
      <c r="D32" s="50"/>
      <c r="E32" s="9"/>
      <c r="F32" s="9"/>
      <c r="G32" s="26"/>
      <c r="I32" s="9"/>
      <c r="J32" s="9"/>
      <c r="K32" s="9"/>
      <c r="L32" s="36"/>
      <c r="M32" t="s">
        <v>46</v>
      </c>
      <c r="N32">
        <v>-2</v>
      </c>
    </row>
    <row r="33" spans="1:14" ht="15" x14ac:dyDescent="0.2">
      <c r="A33" s="50"/>
      <c r="B33" s="9"/>
      <c r="C33" s="9"/>
      <c r="D33" s="50"/>
      <c r="E33" s="9"/>
      <c r="F33" s="9"/>
      <c r="G33" s="26"/>
      <c r="I33" s="9"/>
      <c r="J33" s="9"/>
      <c r="K33" s="9"/>
      <c r="L33" s="36"/>
      <c r="M33" t="s">
        <v>46</v>
      </c>
      <c r="N33">
        <v>-2</v>
      </c>
    </row>
    <row r="34" spans="1:14" ht="15" x14ac:dyDescent="0.2">
      <c r="A34" s="53"/>
      <c r="B34" s="9"/>
      <c r="C34" s="9"/>
      <c r="D34" s="53"/>
      <c r="E34" s="9"/>
      <c r="F34" s="9"/>
      <c r="G34" s="26"/>
      <c r="I34" s="9"/>
      <c r="J34" s="9"/>
      <c r="K34" s="9"/>
      <c r="L34" s="36"/>
      <c r="M34" t="s">
        <v>45</v>
      </c>
      <c r="N34">
        <v>-3</v>
      </c>
    </row>
    <row r="35" spans="1:14" ht="15" x14ac:dyDescent="0.2">
      <c r="A35" s="53"/>
      <c r="B35" s="9"/>
      <c r="C35" s="9"/>
      <c r="D35" s="61"/>
      <c r="E35" s="61"/>
      <c r="F35" s="9"/>
      <c r="G35" s="26"/>
      <c r="I35" s="9"/>
      <c r="J35" s="9"/>
      <c r="K35" s="9"/>
      <c r="L35" s="36"/>
      <c r="M35" t="s">
        <v>45</v>
      </c>
      <c r="N35">
        <v>-3</v>
      </c>
    </row>
    <row r="36" spans="1:14" ht="12.75" customHeight="1" x14ac:dyDescent="0.2">
      <c r="A36" s="61"/>
      <c r="B36" s="61"/>
      <c r="C36" s="9"/>
      <c r="D36" s="61"/>
      <c r="E36" s="61"/>
      <c r="F36" s="9"/>
      <c r="G36" s="26"/>
      <c r="I36" s="9"/>
      <c r="J36" s="9"/>
      <c r="K36" s="9"/>
      <c r="L36" s="36"/>
      <c r="M36" t="s">
        <v>46</v>
      </c>
      <c r="N36">
        <v>-1</v>
      </c>
    </row>
    <row r="37" spans="1:14" ht="12.75" customHeight="1" x14ac:dyDescent="0.2">
      <c r="A37" s="61"/>
      <c r="B37" s="61"/>
      <c r="C37" s="9"/>
      <c r="D37" s="61"/>
      <c r="E37" s="61"/>
      <c r="F37" s="9"/>
      <c r="G37" s="26"/>
      <c r="I37" s="9"/>
      <c r="J37" s="9"/>
      <c r="K37" s="9"/>
      <c r="L37" s="36"/>
      <c r="M37" t="s">
        <v>46</v>
      </c>
      <c r="N37">
        <v>-1</v>
      </c>
    </row>
    <row r="38" spans="1:14" ht="12.75" customHeight="1" x14ac:dyDescent="0.2">
      <c r="A38" s="61"/>
      <c r="B38" s="61"/>
      <c r="C38" s="9"/>
      <c r="D38" s="61"/>
      <c r="E38" s="61"/>
      <c r="F38" s="9"/>
      <c r="G38" s="26"/>
      <c r="I38" s="9"/>
      <c r="J38" s="9"/>
      <c r="K38" s="9"/>
      <c r="L38" s="36"/>
      <c r="M38" t="s">
        <v>45</v>
      </c>
      <c r="N38">
        <v>-7</v>
      </c>
    </row>
    <row r="39" spans="1:14" ht="12.75" customHeight="1" x14ac:dyDescent="0.2">
      <c r="A39" s="61"/>
      <c r="B39" s="61"/>
      <c r="C39" s="4"/>
      <c r="D39" s="61"/>
      <c r="E39" s="61"/>
      <c r="F39" s="9"/>
      <c r="G39" s="26"/>
      <c r="I39" s="9"/>
      <c r="J39" s="9"/>
      <c r="K39" s="9"/>
      <c r="L39" s="36"/>
      <c r="M39" t="s">
        <v>45</v>
      </c>
      <c r="N39">
        <v>-7</v>
      </c>
    </row>
    <row r="40" spans="1:14" ht="12.75" customHeight="1" x14ac:dyDescent="0.2">
      <c r="A40" s="61"/>
      <c r="B40" s="61"/>
      <c r="C40" s="9"/>
      <c r="D40" s="61"/>
      <c r="E40" s="61"/>
      <c r="F40" s="9"/>
      <c r="G40" s="26"/>
      <c r="I40" s="9"/>
      <c r="J40" s="9"/>
      <c r="K40" s="9"/>
      <c r="L40" s="9"/>
    </row>
    <row r="41" spans="1:14" ht="12.75" customHeight="1" x14ac:dyDescent="0.2">
      <c r="A41" s="61"/>
      <c r="B41" s="61"/>
      <c r="C41" s="9"/>
      <c r="D41" s="6"/>
      <c r="E41" s="6"/>
      <c r="F41" s="9"/>
      <c r="G41" s="26"/>
      <c r="I41" s="9"/>
      <c r="J41" s="9"/>
      <c r="K41" s="9"/>
      <c r="L41" s="9"/>
    </row>
    <row r="42" spans="1:14" x14ac:dyDescent="0.2">
      <c r="A42" s="55"/>
      <c r="B42" s="56"/>
      <c r="C42" s="9"/>
      <c r="D42" s="4"/>
      <c r="E42" s="4"/>
      <c r="F42" s="9"/>
      <c r="G42" s="26"/>
    </row>
    <row r="43" spans="1:14" x14ac:dyDescent="0.2">
      <c r="A43" s="9"/>
      <c r="B43" s="9"/>
      <c r="C43" s="9"/>
      <c r="D43" s="9"/>
      <c r="E43" s="9"/>
      <c r="F43" s="9"/>
      <c r="G43" s="26"/>
    </row>
    <row r="44" spans="1:14" x14ac:dyDescent="0.2">
      <c r="A44" s="57"/>
      <c r="B44" s="58"/>
      <c r="C44" s="59"/>
      <c r="D44" s="15"/>
      <c r="E44" s="9"/>
      <c r="F44" s="9"/>
      <c r="G44" s="26"/>
    </row>
    <row r="45" spans="1:14" x14ac:dyDescent="0.2">
      <c r="A45" s="9"/>
      <c r="B45" s="9"/>
      <c r="C45" s="9"/>
      <c r="D45" s="9"/>
      <c r="E45" s="9"/>
      <c r="F45" s="9"/>
      <c r="G45" s="26"/>
    </row>
    <row r="46" spans="1:14" x14ac:dyDescent="0.2">
      <c r="A46" s="35"/>
      <c r="B46" s="9"/>
      <c r="C46" s="9"/>
      <c r="D46" s="60"/>
      <c r="E46" s="9"/>
      <c r="F46" s="9"/>
      <c r="G46" s="26"/>
    </row>
    <row r="47" spans="1:14" x14ac:dyDescent="0.2">
      <c r="A47" s="35"/>
      <c r="B47" s="9"/>
      <c r="C47" s="9"/>
      <c r="D47" s="35"/>
      <c r="E47" s="9"/>
      <c r="F47" s="9"/>
      <c r="G47" s="26"/>
    </row>
    <row r="48" spans="1:14" x14ac:dyDescent="0.2">
      <c r="A48" s="35"/>
      <c r="B48" s="9"/>
      <c r="C48" s="9"/>
      <c r="D48" s="35"/>
      <c r="E48" s="9"/>
      <c r="F48" s="9"/>
      <c r="G48" s="26"/>
    </row>
    <row r="49" spans="1:7" x14ac:dyDescent="0.2">
      <c r="A49" s="35"/>
      <c r="B49" s="9"/>
      <c r="C49" s="9"/>
      <c r="D49" s="35"/>
      <c r="E49" s="9"/>
      <c r="F49" s="9"/>
      <c r="G49" s="26"/>
    </row>
    <row r="50" spans="1:7" x14ac:dyDescent="0.2">
      <c r="A50" s="35"/>
      <c r="B50" s="9"/>
      <c r="C50" s="9"/>
      <c r="D50" s="35"/>
      <c r="E50" s="9"/>
      <c r="F50" s="9"/>
      <c r="G50" s="26"/>
    </row>
    <row r="51" spans="1:7" x14ac:dyDescent="0.2">
      <c r="A51" s="9"/>
      <c r="B51" s="9"/>
      <c r="C51" s="9"/>
      <c r="D51" s="9"/>
      <c r="E51" s="9"/>
      <c r="F51" s="9"/>
      <c r="G51" s="26"/>
    </row>
    <row r="52" spans="1:7" x14ac:dyDescent="0.2">
      <c r="A52" s="9"/>
      <c r="B52" s="9"/>
      <c r="C52" s="9"/>
      <c r="D52" s="9"/>
      <c r="E52" s="9"/>
      <c r="F52" s="9"/>
      <c r="G52" s="26"/>
    </row>
    <row r="53" spans="1:7" x14ac:dyDescent="0.2">
      <c r="A53" s="9"/>
      <c r="B53" s="9"/>
      <c r="C53" s="9"/>
      <c r="D53" s="9"/>
      <c r="E53" s="9"/>
      <c r="F53" s="9"/>
      <c r="G53" s="26"/>
    </row>
    <row r="54" spans="1:7" x14ac:dyDescent="0.2">
      <c r="A54" s="25"/>
      <c r="B54" s="4"/>
      <c r="C54" s="4"/>
      <c r="D54" s="4"/>
      <c r="E54" s="9"/>
      <c r="F54" s="9"/>
      <c r="G54" s="26"/>
    </row>
    <row r="55" spans="1:7" x14ac:dyDescent="0.2">
      <c r="A55" s="4"/>
      <c r="B55" s="4"/>
      <c r="C55" s="4"/>
      <c r="D55" s="4"/>
      <c r="E55" s="9"/>
      <c r="F55" s="9"/>
      <c r="G55" s="26"/>
    </row>
    <row r="56" spans="1:7" ht="15.75" customHeight="1" x14ac:dyDescent="0.2">
      <c r="A56" s="4"/>
      <c r="B56" s="4"/>
      <c r="C56" s="4"/>
      <c r="D56" s="4"/>
      <c r="E56" s="9"/>
      <c r="F56" s="9"/>
      <c r="G56" s="26"/>
    </row>
    <row r="57" spans="1:7" x14ac:dyDescent="0.2">
      <c r="A57" s="9"/>
      <c r="B57" s="9"/>
      <c r="C57" s="9"/>
      <c r="D57" s="9"/>
      <c r="E57" s="9"/>
      <c r="F57" s="9"/>
      <c r="G57" s="26"/>
    </row>
    <row r="58" spans="1:7" x14ac:dyDescent="0.2">
      <c r="A58" s="9"/>
      <c r="B58" s="9"/>
      <c r="C58" s="9"/>
      <c r="D58" s="9"/>
      <c r="E58" s="9"/>
      <c r="F58" s="9"/>
      <c r="G58" s="26"/>
    </row>
    <row r="59" spans="1:7" x14ac:dyDescent="0.2">
      <c r="A59" s="9"/>
      <c r="B59" s="9"/>
      <c r="C59" s="9"/>
      <c r="D59" s="9"/>
      <c r="E59" s="9"/>
      <c r="F59" s="9"/>
      <c r="G59" s="26"/>
    </row>
    <row r="60" spans="1:7" x14ac:dyDescent="0.2">
      <c r="A60" s="9"/>
      <c r="B60" s="9"/>
      <c r="C60" s="9"/>
      <c r="D60" s="9"/>
      <c r="E60" s="9"/>
      <c r="F60" s="9"/>
      <c r="G60" s="26"/>
    </row>
    <row r="61" spans="1:7" x14ac:dyDescent="0.2">
      <c r="A61" s="9"/>
      <c r="B61" s="9"/>
      <c r="C61" s="9"/>
      <c r="D61" s="9"/>
      <c r="E61" s="9"/>
      <c r="F61" s="9"/>
      <c r="G61" s="26"/>
    </row>
    <row r="62" spans="1:7" x14ac:dyDescent="0.2">
      <c r="A62" s="9"/>
      <c r="B62" s="9"/>
      <c r="C62" s="9"/>
      <c r="D62" s="9"/>
      <c r="E62" s="9"/>
      <c r="F62" s="9"/>
    </row>
    <row r="63" spans="1:7" x14ac:dyDescent="0.2">
      <c r="A63" s="9"/>
      <c r="B63" s="9"/>
      <c r="C63" s="9"/>
      <c r="D63" s="9"/>
      <c r="E63" s="9"/>
      <c r="F63" s="9"/>
    </row>
    <row r="64" spans="1:7" x14ac:dyDescent="0.2">
      <c r="A64" s="9"/>
      <c r="B64" s="9"/>
      <c r="C64" s="9"/>
      <c r="D64" s="9"/>
      <c r="E64" s="9"/>
      <c r="F64" s="9"/>
    </row>
    <row r="65" spans="1:6" x14ac:dyDescent="0.2">
      <c r="A65" s="9"/>
      <c r="B65" s="9"/>
      <c r="C65" s="9"/>
      <c r="D65" s="9"/>
      <c r="E65" s="9"/>
      <c r="F65" s="9"/>
    </row>
    <row r="66" spans="1:6" x14ac:dyDescent="0.2">
      <c r="A66" s="9"/>
      <c r="B66" s="9"/>
      <c r="C66" s="9"/>
      <c r="D66" s="9"/>
      <c r="E66" s="9"/>
      <c r="F66" s="9"/>
    </row>
    <row r="67" spans="1:6" x14ac:dyDescent="0.2">
      <c r="A67" s="9"/>
      <c r="B67" s="9"/>
      <c r="C67" s="9"/>
      <c r="D67" s="9"/>
      <c r="E67" s="9"/>
      <c r="F67" s="9"/>
    </row>
    <row r="68" spans="1:6" x14ac:dyDescent="0.2">
      <c r="A68" s="9"/>
      <c r="B68" s="9"/>
      <c r="C68" s="9"/>
      <c r="D68" s="9"/>
      <c r="E68" s="9"/>
      <c r="F68" s="9"/>
    </row>
    <row r="69" spans="1:6" x14ac:dyDescent="0.2">
      <c r="A69" s="9"/>
      <c r="B69" s="9"/>
      <c r="C69" s="9"/>
      <c r="D69" s="9"/>
      <c r="E69" s="9"/>
      <c r="F69" s="9"/>
    </row>
    <row r="70" spans="1:6" x14ac:dyDescent="0.2">
      <c r="A70" s="9"/>
      <c r="B70" s="9"/>
      <c r="C70" s="9"/>
      <c r="D70" s="9"/>
      <c r="E70" s="9"/>
      <c r="F70" s="9"/>
    </row>
    <row r="71" spans="1:6" x14ac:dyDescent="0.2">
      <c r="A71" s="9"/>
      <c r="B71" s="9"/>
      <c r="C71" s="9"/>
      <c r="D71" s="9"/>
      <c r="E71" s="9"/>
      <c r="F71" s="9"/>
    </row>
    <row r="72" spans="1:6" x14ac:dyDescent="0.2">
      <c r="A72" s="9"/>
      <c r="B72" s="9"/>
      <c r="C72" s="9"/>
      <c r="D72" s="9"/>
      <c r="E72" s="9"/>
      <c r="F72" s="9"/>
    </row>
    <row r="73" spans="1:6" x14ac:dyDescent="0.2">
      <c r="A73" s="9"/>
      <c r="B73" s="9"/>
      <c r="C73" s="9"/>
      <c r="D73" s="9"/>
      <c r="E73" s="9"/>
      <c r="F73" s="9"/>
    </row>
    <row r="74" spans="1:6" x14ac:dyDescent="0.2">
      <c r="A74" s="9"/>
      <c r="B74" s="9"/>
      <c r="C74" s="9"/>
      <c r="D74" s="9"/>
      <c r="E74" s="9"/>
      <c r="F74" s="9"/>
    </row>
    <row r="75" spans="1:6" x14ac:dyDescent="0.2">
      <c r="A75" s="9"/>
      <c r="B75" s="9"/>
      <c r="C75" s="9"/>
      <c r="D75" s="9"/>
      <c r="E75" s="9"/>
      <c r="F75" s="9"/>
    </row>
    <row r="76" spans="1:6" x14ac:dyDescent="0.2">
      <c r="A76" s="9"/>
      <c r="B76" s="9"/>
      <c r="C76" s="9"/>
      <c r="D76" s="9"/>
      <c r="E76" s="9"/>
      <c r="F76" s="9"/>
    </row>
    <row r="77" spans="1:6" x14ac:dyDescent="0.2">
      <c r="A77" s="9"/>
      <c r="B77" s="9"/>
      <c r="C77" s="9"/>
      <c r="D77" s="9"/>
      <c r="E77" s="9"/>
      <c r="F77" s="9"/>
    </row>
    <row r="78" spans="1:6" x14ac:dyDescent="0.2">
      <c r="A78" s="9"/>
      <c r="B78" s="9"/>
      <c r="C78" s="9"/>
      <c r="D78" s="9"/>
      <c r="E78" s="9"/>
      <c r="F78" s="9"/>
    </row>
    <row r="79" spans="1:6" x14ac:dyDescent="0.2">
      <c r="A79" s="9"/>
      <c r="B79" s="9"/>
      <c r="C79" s="9"/>
      <c r="D79" s="9"/>
      <c r="E79" s="9"/>
      <c r="F79" s="9"/>
    </row>
    <row r="80" spans="1:6" x14ac:dyDescent="0.2">
      <c r="A80" s="9"/>
      <c r="B80" s="9"/>
      <c r="C80" s="9"/>
      <c r="D80" s="9"/>
      <c r="E80" s="9"/>
      <c r="F80" s="9"/>
    </row>
    <row r="81" spans="1:6" x14ac:dyDescent="0.2">
      <c r="A81" s="9"/>
      <c r="B81" s="9"/>
      <c r="C81" s="9"/>
      <c r="D81" s="9"/>
      <c r="E81" s="9"/>
      <c r="F81" s="9"/>
    </row>
    <row r="82" spans="1:6" x14ac:dyDescent="0.2">
      <c r="A82" s="9"/>
      <c r="B82" s="9"/>
      <c r="C82" s="9"/>
      <c r="D82" s="9"/>
      <c r="E82" s="9"/>
      <c r="F82" s="9"/>
    </row>
    <row r="83" spans="1:6" x14ac:dyDescent="0.2">
      <c r="A83" s="9"/>
      <c r="B83" s="9"/>
      <c r="C83" s="9"/>
      <c r="D83" s="9"/>
      <c r="E83" s="9"/>
      <c r="F83" s="9"/>
    </row>
    <row r="84" spans="1:6" x14ac:dyDescent="0.2">
      <c r="A84" s="9"/>
      <c r="B84" s="9"/>
      <c r="C84" s="9"/>
      <c r="D84" s="9"/>
      <c r="E84" s="9"/>
      <c r="F84" s="9"/>
    </row>
    <row r="85" spans="1:6" x14ac:dyDescent="0.2">
      <c r="A85" s="9"/>
      <c r="B85" s="9"/>
      <c r="C85" s="9"/>
      <c r="D85" s="9"/>
      <c r="E85" s="9"/>
      <c r="F85" s="9"/>
    </row>
    <row r="86" spans="1:6" x14ac:dyDescent="0.2">
      <c r="A86" s="9"/>
      <c r="B86" s="9"/>
      <c r="C86" s="9"/>
      <c r="D86" s="9"/>
      <c r="E86" s="9"/>
      <c r="F86" s="9"/>
    </row>
    <row r="87" spans="1:6" x14ac:dyDescent="0.2">
      <c r="A87" s="9"/>
      <c r="B87" s="9"/>
      <c r="C87" s="9"/>
      <c r="D87" s="9"/>
      <c r="E87" s="9"/>
      <c r="F87" s="9"/>
    </row>
    <row r="88" spans="1:6" x14ac:dyDescent="0.2">
      <c r="A88" s="9"/>
      <c r="B88" s="9"/>
      <c r="C88" s="9"/>
      <c r="D88" s="9"/>
      <c r="E88" s="9"/>
      <c r="F88" s="9"/>
    </row>
    <row r="89" spans="1:6" x14ac:dyDescent="0.2">
      <c r="A89" s="9"/>
      <c r="B89" s="9"/>
      <c r="C89" s="9"/>
      <c r="D89" s="9"/>
      <c r="E89" s="9"/>
      <c r="F89" s="9"/>
    </row>
    <row r="90" spans="1:6" x14ac:dyDescent="0.2">
      <c r="A90" s="9"/>
      <c r="B90" s="9"/>
      <c r="C90" s="9"/>
      <c r="D90" s="9"/>
      <c r="E90" s="9"/>
      <c r="F90" s="9"/>
    </row>
    <row r="91" spans="1:6" x14ac:dyDescent="0.2">
      <c r="A91" s="9"/>
      <c r="B91" s="9"/>
      <c r="C91" s="9"/>
      <c r="D91" s="9"/>
      <c r="E91" s="9"/>
      <c r="F91" s="9"/>
    </row>
    <row r="92" spans="1:6" x14ac:dyDescent="0.2">
      <c r="A92" s="9"/>
      <c r="B92" s="9"/>
      <c r="C92" s="9"/>
      <c r="D92" s="9"/>
      <c r="E92" s="9"/>
      <c r="F92" s="9"/>
    </row>
    <row r="93" spans="1:6" x14ac:dyDescent="0.2">
      <c r="A93" s="9"/>
      <c r="B93" s="9"/>
      <c r="C93" s="9"/>
      <c r="D93" s="9"/>
      <c r="E93" s="9"/>
      <c r="F93" s="9"/>
    </row>
    <row r="94" spans="1:6" x14ac:dyDescent="0.2">
      <c r="A94" s="9"/>
      <c r="B94" s="9"/>
      <c r="C94" s="9"/>
      <c r="D94" s="9"/>
      <c r="E94" s="9"/>
      <c r="F94" s="9"/>
    </row>
    <row r="95" spans="1:6" x14ac:dyDescent="0.2">
      <c r="A95" s="9"/>
      <c r="B95" s="9"/>
      <c r="C95" s="9"/>
      <c r="D95" s="9"/>
      <c r="E95" s="9"/>
      <c r="F95" s="9"/>
    </row>
    <row r="96" spans="1:6" x14ac:dyDescent="0.2">
      <c r="A96" s="9"/>
      <c r="B96" s="9"/>
      <c r="C96" s="9"/>
      <c r="D96" s="9"/>
      <c r="E96" s="9"/>
      <c r="F96" s="9"/>
    </row>
    <row r="97" spans="1:6" x14ac:dyDescent="0.2">
      <c r="A97" s="9"/>
      <c r="B97" s="9"/>
      <c r="C97" s="9"/>
      <c r="D97" s="9"/>
      <c r="E97" s="9"/>
      <c r="F97" s="9"/>
    </row>
    <row r="98" spans="1:6" x14ac:dyDescent="0.2">
      <c r="A98" s="9"/>
      <c r="B98" s="9"/>
      <c r="C98" s="9"/>
      <c r="D98" s="9"/>
      <c r="E98" s="9"/>
      <c r="F98" s="9"/>
    </row>
    <row r="99" spans="1:6" x14ac:dyDescent="0.2">
      <c r="A99" s="9"/>
      <c r="B99" s="9"/>
      <c r="C99" s="9"/>
      <c r="D99" s="9"/>
      <c r="E99" s="9"/>
      <c r="F99" s="9"/>
    </row>
    <row r="100" spans="1:6" x14ac:dyDescent="0.2">
      <c r="A100" s="9"/>
      <c r="B100" s="9"/>
      <c r="C100" s="9"/>
      <c r="D100" s="9"/>
      <c r="E100" s="9"/>
      <c r="F100" s="9"/>
    </row>
    <row r="101" spans="1:6" x14ac:dyDescent="0.2">
      <c r="A101" s="9"/>
      <c r="B101" s="9"/>
      <c r="C101" s="9"/>
      <c r="D101" s="9"/>
      <c r="E101" s="9"/>
      <c r="F101" s="9"/>
    </row>
    <row r="102" spans="1:6" x14ac:dyDescent="0.2">
      <c r="A102" s="9"/>
      <c r="B102" s="9"/>
      <c r="C102" s="9"/>
      <c r="D102" s="9"/>
      <c r="E102" s="9"/>
      <c r="F102" s="9"/>
    </row>
    <row r="103" spans="1:6" x14ac:dyDescent="0.2">
      <c r="A103" s="9"/>
      <c r="B103" s="9"/>
      <c r="C103" s="9"/>
      <c r="D103" s="9"/>
      <c r="E103" s="9"/>
      <c r="F103" s="9"/>
    </row>
    <row r="104" spans="1:6" x14ac:dyDescent="0.2">
      <c r="A104" s="9"/>
      <c r="B104" s="9"/>
      <c r="C104" s="9"/>
      <c r="D104" s="9"/>
      <c r="E104" s="9"/>
      <c r="F104" s="9"/>
    </row>
    <row r="105" spans="1:6" x14ac:dyDescent="0.2">
      <c r="A105" s="9"/>
      <c r="B105" s="9"/>
      <c r="C105" s="9"/>
      <c r="D105" s="9"/>
      <c r="E105" s="9"/>
      <c r="F105" s="9"/>
    </row>
    <row r="106" spans="1:6" x14ac:dyDescent="0.2">
      <c r="A106" s="9"/>
      <c r="B106" s="9"/>
      <c r="C106" s="9"/>
      <c r="D106" s="9"/>
      <c r="E106" s="9"/>
      <c r="F106" s="9"/>
    </row>
    <row r="107" spans="1:6" x14ac:dyDescent="0.2">
      <c r="A107" s="9"/>
      <c r="B107" s="9"/>
      <c r="C107" s="9"/>
      <c r="D107" s="9"/>
      <c r="E107" s="9"/>
      <c r="F107" s="9"/>
    </row>
    <row r="108" spans="1:6" x14ac:dyDescent="0.2">
      <c r="A108" s="9"/>
      <c r="B108" s="9"/>
      <c r="C108" s="9"/>
      <c r="D108" s="9"/>
      <c r="E108" s="9"/>
      <c r="F108" s="9"/>
    </row>
    <row r="109" spans="1:6" x14ac:dyDescent="0.2">
      <c r="A109" s="9"/>
      <c r="B109" s="9"/>
      <c r="C109" s="9"/>
      <c r="D109" s="9"/>
      <c r="E109" s="9"/>
      <c r="F109" s="9"/>
    </row>
    <row r="110" spans="1:6" x14ac:dyDescent="0.2">
      <c r="A110" s="9"/>
      <c r="B110" s="9"/>
      <c r="C110" s="9"/>
      <c r="D110" s="9"/>
      <c r="E110" s="9"/>
      <c r="F110" s="9"/>
    </row>
    <row r="111" spans="1:6" x14ac:dyDescent="0.2">
      <c r="A111" s="9"/>
      <c r="B111" s="9"/>
      <c r="C111" s="9"/>
      <c r="D111" s="9"/>
      <c r="E111" s="9"/>
      <c r="F111" s="9"/>
    </row>
    <row r="112" spans="1:6" x14ac:dyDescent="0.2">
      <c r="A112" s="9"/>
      <c r="B112" s="9"/>
      <c r="C112" s="9"/>
      <c r="D112" s="9"/>
      <c r="E112" s="9"/>
      <c r="F112" s="9"/>
    </row>
    <row r="113" spans="1:6" x14ac:dyDescent="0.2">
      <c r="A113" s="9"/>
      <c r="B113" s="9"/>
      <c r="C113" s="9"/>
      <c r="D113" s="9"/>
      <c r="E113" s="9"/>
      <c r="F113" s="9"/>
    </row>
    <row r="114" spans="1:6" x14ac:dyDescent="0.2">
      <c r="A114" s="9"/>
      <c r="B114" s="9"/>
      <c r="C114" s="9"/>
      <c r="D114" s="9"/>
      <c r="E114" s="9"/>
      <c r="F114" s="9"/>
    </row>
    <row r="115" spans="1:6" x14ac:dyDescent="0.2">
      <c r="A115" s="9"/>
      <c r="B115" s="9"/>
      <c r="C115" s="9"/>
      <c r="D115" s="9"/>
      <c r="E115" s="9"/>
      <c r="F115" s="9"/>
    </row>
    <row r="116" spans="1:6" x14ac:dyDescent="0.2">
      <c r="A116" s="9"/>
      <c r="B116" s="9"/>
      <c r="C116" s="9"/>
      <c r="D116" s="9"/>
      <c r="E116" s="9"/>
      <c r="F116" s="9"/>
    </row>
    <row r="117" spans="1:6" x14ac:dyDescent="0.2">
      <c r="A117" s="9"/>
      <c r="B117" s="9"/>
      <c r="C117" s="9"/>
      <c r="D117" s="9"/>
      <c r="E117" s="9"/>
      <c r="F117" s="9"/>
    </row>
    <row r="118" spans="1:6" x14ac:dyDescent="0.2">
      <c r="A118" s="9"/>
      <c r="B118" s="9"/>
      <c r="C118" s="9"/>
      <c r="D118" s="9"/>
      <c r="E118" s="9"/>
      <c r="F118" s="9"/>
    </row>
    <row r="119" spans="1:6" x14ac:dyDescent="0.2">
      <c r="A119" s="9"/>
      <c r="B119" s="9"/>
      <c r="C119" s="9"/>
      <c r="D119" s="9"/>
      <c r="E119" s="9"/>
      <c r="F119" s="9"/>
    </row>
    <row r="120" spans="1:6" x14ac:dyDescent="0.2">
      <c r="A120" s="9"/>
      <c r="B120" s="9"/>
      <c r="C120" s="9"/>
      <c r="D120" s="9"/>
      <c r="E120" s="9"/>
      <c r="F120" s="9"/>
    </row>
    <row r="121" spans="1:6" x14ac:dyDescent="0.2">
      <c r="A121" s="9"/>
      <c r="B121" s="9"/>
      <c r="C121" s="9"/>
      <c r="D121" s="9"/>
      <c r="E121" s="9"/>
      <c r="F121" s="9"/>
    </row>
    <row r="122" spans="1:6" x14ac:dyDescent="0.2">
      <c r="A122" s="9"/>
      <c r="B122" s="9"/>
      <c r="C122" s="9"/>
      <c r="D122" s="9"/>
      <c r="E122" s="9"/>
      <c r="F122" s="9"/>
    </row>
    <row r="123" spans="1:6" x14ac:dyDescent="0.2">
      <c r="A123" s="9"/>
      <c r="B123" s="9"/>
      <c r="C123" s="9"/>
      <c r="D123" s="9"/>
      <c r="E123" s="9"/>
      <c r="F123" s="9"/>
    </row>
    <row r="124" spans="1:6" x14ac:dyDescent="0.2">
      <c r="A124" s="9"/>
      <c r="B124" s="9"/>
      <c r="C124" s="9"/>
      <c r="D124" s="9"/>
      <c r="E124" s="9"/>
      <c r="F124" s="9"/>
    </row>
    <row r="125" spans="1:6" x14ac:dyDescent="0.2">
      <c r="A125" s="9"/>
      <c r="B125" s="9"/>
      <c r="C125" s="9"/>
      <c r="D125" s="9"/>
      <c r="E125" s="9"/>
      <c r="F125" s="9"/>
    </row>
    <row r="126" spans="1:6" x14ac:dyDescent="0.2">
      <c r="A126" s="9"/>
      <c r="B126" s="9"/>
      <c r="C126" s="9"/>
      <c r="D126" s="9"/>
      <c r="E126" s="9"/>
      <c r="F126" s="9"/>
    </row>
    <row r="127" spans="1:6" x14ac:dyDescent="0.2">
      <c r="A127" s="9"/>
      <c r="B127" s="9"/>
      <c r="C127" s="9"/>
      <c r="D127" s="9"/>
      <c r="E127" s="9"/>
      <c r="F127" s="9"/>
    </row>
    <row r="128" spans="1:6" x14ac:dyDescent="0.2">
      <c r="A128" s="9"/>
      <c r="B128" s="9"/>
      <c r="C128" s="9"/>
      <c r="D128" s="9"/>
      <c r="E128" s="9"/>
      <c r="F128" s="9"/>
    </row>
    <row r="129" spans="1:6" x14ac:dyDescent="0.2">
      <c r="A129" s="9"/>
      <c r="B129" s="9"/>
      <c r="C129" s="9"/>
      <c r="D129" s="9"/>
      <c r="E129" s="9"/>
      <c r="F129" s="9"/>
    </row>
    <row r="130" spans="1:6" x14ac:dyDescent="0.2">
      <c r="A130" s="9"/>
      <c r="B130" s="9"/>
      <c r="C130" s="9"/>
      <c r="D130" s="9"/>
      <c r="E130" s="9"/>
      <c r="F130" s="9"/>
    </row>
    <row r="131" spans="1:6" x14ac:dyDescent="0.2">
      <c r="A131" s="9"/>
      <c r="B131" s="9"/>
      <c r="C131" s="9"/>
      <c r="D131" s="9"/>
      <c r="E131" s="9"/>
      <c r="F131" s="9"/>
    </row>
    <row r="132" spans="1:6" x14ac:dyDescent="0.2">
      <c r="A132" s="9"/>
      <c r="B132" s="9"/>
      <c r="C132" s="9"/>
      <c r="D132" s="9"/>
      <c r="E132" s="9"/>
      <c r="F132" s="9"/>
    </row>
    <row r="133" spans="1:6" x14ac:dyDescent="0.2">
      <c r="A133" s="9"/>
      <c r="B133" s="9"/>
      <c r="C133" s="9"/>
      <c r="D133" s="9"/>
      <c r="E133" s="9"/>
      <c r="F133" s="9"/>
    </row>
  </sheetData>
  <mergeCells count="5">
    <mergeCell ref="A15:D15"/>
    <mergeCell ref="I28:L28"/>
    <mergeCell ref="A1:E1"/>
    <mergeCell ref="A2:E2"/>
    <mergeCell ref="A4:E4"/>
  </mergeCells>
  <phoneticPr fontId="3" type="noConversion"/>
  <pageMargins left="0.74803149606299213" right="0.74803149606299213" top="0.53" bottom="0.39370078740157483" header="0.31496062992125984" footer="0.51181102362204722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="85" zoomScaleNormal="85" workbookViewId="0">
      <selection activeCell="H19" sqref="H19"/>
    </sheetView>
  </sheetViews>
  <sheetFormatPr defaultRowHeight="12.75" x14ac:dyDescent="0.2"/>
  <cols>
    <col min="1" max="1" width="55" customWidth="1"/>
    <col min="2" max="2" width="6.5703125" customWidth="1"/>
    <col min="3" max="3" width="6" customWidth="1"/>
    <col min="4" max="4" width="55" customWidth="1"/>
    <col min="9" max="9" width="27.5703125" customWidth="1"/>
    <col min="10" max="10" width="60.7109375" customWidth="1"/>
    <col min="11" max="11" width="22.140625" customWidth="1"/>
    <col min="12" max="12" width="20.42578125" customWidth="1"/>
  </cols>
  <sheetData>
    <row r="1" spans="1:12" ht="35.25" customHeight="1" x14ac:dyDescent="0.4">
      <c r="A1" s="111"/>
      <c r="B1" s="119"/>
      <c r="C1" s="119"/>
      <c r="D1" s="119"/>
      <c r="E1" s="119"/>
      <c r="G1" s="26"/>
    </row>
    <row r="2" spans="1:12" ht="27.75" x14ac:dyDescent="0.4">
      <c r="A2" s="111" t="s">
        <v>2</v>
      </c>
      <c r="B2" s="119"/>
      <c r="C2" s="119"/>
      <c r="D2" s="119"/>
      <c r="E2" s="119"/>
      <c r="G2" s="26"/>
    </row>
    <row r="3" spans="1:12" x14ac:dyDescent="0.2">
      <c r="A3" s="73"/>
      <c r="B3" s="73"/>
      <c r="C3" s="73"/>
      <c r="D3" s="73"/>
      <c r="E3" s="73"/>
      <c r="G3" s="26"/>
    </row>
    <row r="4" spans="1:12" ht="18.75" customHeight="1" x14ac:dyDescent="0.25">
      <c r="A4" s="112" t="s">
        <v>5</v>
      </c>
      <c r="B4" s="119"/>
      <c r="C4" s="119"/>
      <c r="D4" s="119"/>
      <c r="E4" s="119"/>
      <c r="G4" s="26"/>
      <c r="H4" s="11"/>
      <c r="I4" s="9"/>
      <c r="J4" s="9"/>
      <c r="K4" s="9"/>
      <c r="L4" s="9"/>
    </row>
    <row r="5" spans="1:12" ht="18" x14ac:dyDescent="0.25">
      <c r="A5" s="74"/>
      <c r="B5" s="30"/>
      <c r="C5" s="30"/>
      <c r="D5" s="30"/>
      <c r="E5" s="30"/>
      <c r="G5" s="26"/>
      <c r="H5" s="11"/>
      <c r="I5" s="9"/>
      <c r="J5" s="9"/>
      <c r="K5" s="9"/>
      <c r="L5" s="9"/>
    </row>
    <row r="6" spans="1:12" ht="18" x14ac:dyDescent="0.25">
      <c r="A6" s="85" t="s">
        <v>79</v>
      </c>
      <c r="B6" s="86"/>
      <c r="C6" s="87"/>
      <c r="D6" s="88" t="s">
        <v>10</v>
      </c>
      <c r="E6" s="30"/>
      <c r="G6" s="26"/>
      <c r="H6" s="11"/>
      <c r="I6" s="9"/>
      <c r="J6" s="9"/>
      <c r="K6" s="9"/>
      <c r="L6" s="9"/>
    </row>
    <row r="7" spans="1:12" ht="18" x14ac:dyDescent="0.25">
      <c r="A7" s="85" t="s">
        <v>80</v>
      </c>
      <c r="B7" s="87"/>
      <c r="C7" s="87"/>
      <c r="D7" s="88" t="s">
        <v>81</v>
      </c>
      <c r="E7" s="30"/>
      <c r="G7" s="26"/>
      <c r="H7" s="11"/>
      <c r="I7" s="9"/>
      <c r="J7" s="9"/>
      <c r="K7" s="9"/>
      <c r="L7" s="9"/>
    </row>
    <row r="8" spans="1:12" ht="18" x14ac:dyDescent="0.25">
      <c r="A8" s="85" t="s">
        <v>12</v>
      </c>
      <c r="B8" s="87"/>
      <c r="C8" s="87"/>
      <c r="D8" s="89"/>
      <c r="E8" s="30"/>
      <c r="G8" s="26"/>
      <c r="H8" s="11"/>
      <c r="I8" s="9"/>
      <c r="J8" s="9"/>
      <c r="K8" s="9"/>
      <c r="L8" s="9"/>
    </row>
    <row r="9" spans="1:12" x14ac:dyDescent="0.2">
      <c r="A9" s="73"/>
      <c r="B9" s="73"/>
      <c r="C9" s="73"/>
      <c r="D9" s="73"/>
      <c r="E9" s="73"/>
      <c r="G9" s="26"/>
      <c r="H9" s="11"/>
      <c r="I9" s="9"/>
      <c r="J9" s="10"/>
      <c r="K9" s="10"/>
      <c r="L9" s="10"/>
    </row>
    <row r="10" spans="1:12" ht="15" x14ac:dyDescent="0.25">
      <c r="A10" s="90" t="s">
        <v>30</v>
      </c>
      <c r="B10" s="73"/>
      <c r="C10" s="73"/>
      <c r="D10" s="73"/>
      <c r="E10" s="73"/>
      <c r="G10" s="26"/>
      <c r="H10" s="11"/>
      <c r="I10" s="9"/>
      <c r="J10" s="10"/>
      <c r="K10" s="10"/>
      <c r="L10" s="10"/>
    </row>
    <row r="11" spans="1:12" x14ac:dyDescent="0.2">
      <c r="A11" s="73" t="s">
        <v>31</v>
      </c>
      <c r="B11" s="73"/>
      <c r="C11" s="73"/>
      <c r="D11" s="73"/>
      <c r="E11" s="73"/>
      <c r="G11" s="26"/>
      <c r="H11" s="11"/>
      <c r="I11" s="9"/>
      <c r="J11" s="10"/>
      <c r="K11" s="10"/>
      <c r="L11" s="10"/>
    </row>
    <row r="12" spans="1:12" ht="13.5" thickBot="1" x14ac:dyDescent="0.25">
      <c r="A12" s="73"/>
      <c r="B12" s="73"/>
      <c r="C12" s="73"/>
      <c r="D12" s="73"/>
      <c r="E12" s="73"/>
      <c r="G12" s="26"/>
      <c r="H12" s="11"/>
      <c r="I12" s="9"/>
      <c r="J12" s="10"/>
      <c r="K12" s="10"/>
      <c r="L12" s="10"/>
    </row>
    <row r="13" spans="1:12" ht="29.25" customHeight="1" thickBot="1" x14ac:dyDescent="0.25">
      <c r="A13" s="91" t="s">
        <v>7</v>
      </c>
      <c r="B13" s="3" t="s">
        <v>1</v>
      </c>
      <c r="C13" s="73"/>
      <c r="D13" s="92" t="s">
        <v>16</v>
      </c>
      <c r="E13" s="3" t="s">
        <v>1</v>
      </c>
      <c r="G13" s="26"/>
      <c r="H13" s="11"/>
      <c r="I13" s="31"/>
      <c r="J13" s="32"/>
      <c r="K13" s="31"/>
      <c r="L13" s="32"/>
    </row>
    <row r="14" spans="1:12" ht="18" customHeight="1" thickBot="1" x14ac:dyDescent="0.25">
      <c r="A14" s="93" t="s">
        <v>13</v>
      </c>
      <c r="B14" s="62">
        <v>1</v>
      </c>
      <c r="C14" s="73"/>
      <c r="D14" s="93" t="s">
        <v>9</v>
      </c>
      <c r="E14" s="94">
        <v>1</v>
      </c>
      <c r="G14" s="26"/>
      <c r="H14" s="9"/>
      <c r="I14" s="23"/>
      <c r="J14" s="4"/>
      <c r="K14" s="4"/>
      <c r="L14" s="9"/>
    </row>
    <row r="15" spans="1:12" ht="18" customHeight="1" thickBot="1" x14ac:dyDescent="0.25">
      <c r="A15" s="93" t="s">
        <v>14</v>
      </c>
      <c r="B15" s="62">
        <v>1</v>
      </c>
      <c r="C15" s="73"/>
      <c r="D15" s="93" t="s">
        <v>28</v>
      </c>
      <c r="E15" s="94">
        <v>1</v>
      </c>
      <c r="G15" s="26"/>
      <c r="I15" s="23"/>
      <c r="J15" s="4"/>
      <c r="K15" s="4"/>
      <c r="L15" s="9"/>
    </row>
    <row r="16" spans="1:12" ht="18" customHeight="1" thickBot="1" x14ac:dyDescent="0.25">
      <c r="A16" s="93" t="s">
        <v>25</v>
      </c>
      <c r="B16" s="62">
        <v>1</v>
      </c>
      <c r="C16" s="73"/>
      <c r="D16" s="93" t="s">
        <v>29</v>
      </c>
      <c r="E16" s="94">
        <v>1</v>
      </c>
      <c r="G16" s="26"/>
      <c r="I16" s="23"/>
      <c r="J16" s="4"/>
      <c r="K16" s="4"/>
      <c r="L16" s="33"/>
    </row>
    <row r="17" spans="1:14" ht="18" customHeight="1" thickBot="1" x14ac:dyDescent="0.25">
      <c r="A17" s="95" t="s">
        <v>26</v>
      </c>
      <c r="B17" s="62">
        <v>1</v>
      </c>
      <c r="C17" s="73"/>
      <c r="D17" s="93" t="s">
        <v>17</v>
      </c>
      <c r="E17" s="94">
        <v>1</v>
      </c>
      <c r="G17" s="26"/>
      <c r="I17" s="23"/>
      <c r="J17" s="6"/>
      <c r="K17" s="4"/>
      <c r="L17" s="33"/>
    </row>
    <row r="18" spans="1:14" ht="18" customHeight="1" thickBot="1" x14ac:dyDescent="0.25">
      <c r="A18" s="95" t="s">
        <v>27</v>
      </c>
      <c r="B18" s="62">
        <v>1</v>
      </c>
      <c r="C18" s="73"/>
      <c r="D18" s="93"/>
      <c r="E18" s="94"/>
      <c r="G18" s="26"/>
      <c r="I18" s="9"/>
      <c r="J18" s="9"/>
      <c r="K18" s="9"/>
      <c r="L18" s="33"/>
    </row>
    <row r="19" spans="1:14" ht="18" customHeight="1" thickBot="1" x14ac:dyDescent="0.25">
      <c r="A19" s="93" t="s">
        <v>15</v>
      </c>
      <c r="B19" s="62">
        <v>1</v>
      </c>
      <c r="C19" s="73"/>
      <c r="D19" s="93"/>
      <c r="E19" s="94"/>
      <c r="G19" s="26"/>
      <c r="I19" s="9"/>
      <c r="J19" s="9"/>
      <c r="K19" s="9"/>
      <c r="L19" s="33"/>
    </row>
    <row r="20" spans="1:14" ht="18" customHeight="1" thickBot="1" x14ac:dyDescent="0.25">
      <c r="A20" s="95" t="s">
        <v>24</v>
      </c>
      <c r="B20" s="62">
        <v>1</v>
      </c>
      <c r="C20" s="73"/>
      <c r="D20" s="93"/>
      <c r="E20" s="96"/>
      <c r="G20" s="26"/>
      <c r="I20" s="9"/>
      <c r="J20" s="9"/>
      <c r="K20" s="9"/>
      <c r="L20" s="33"/>
    </row>
    <row r="21" spans="1:14" ht="18" customHeight="1" thickBot="1" x14ac:dyDescent="0.25">
      <c r="A21" s="95" t="s">
        <v>83</v>
      </c>
      <c r="B21" s="62">
        <v>1</v>
      </c>
      <c r="C21" s="73"/>
      <c r="D21" s="93"/>
      <c r="E21" s="96"/>
      <c r="G21" s="26"/>
      <c r="I21" s="9"/>
      <c r="J21" s="9"/>
      <c r="K21" s="9"/>
      <c r="L21" s="33"/>
    </row>
    <row r="22" spans="1:14" ht="15" thickBot="1" x14ac:dyDescent="0.25">
      <c r="A22" s="97" t="s">
        <v>0</v>
      </c>
      <c r="B22" s="7">
        <f>SUM(B14:B21)/8</f>
        <v>1</v>
      </c>
      <c r="C22" s="73"/>
      <c r="D22" s="97" t="s">
        <v>0</v>
      </c>
      <c r="E22" s="98">
        <f>SUM(E14:E17)/4</f>
        <v>1</v>
      </c>
      <c r="G22" s="26"/>
      <c r="I22" s="31"/>
      <c r="J22" s="34"/>
      <c r="K22" s="31"/>
      <c r="L22" s="33"/>
    </row>
    <row r="23" spans="1:14" ht="15" thickBot="1" x14ac:dyDescent="0.25">
      <c r="A23" s="97" t="s">
        <v>3</v>
      </c>
      <c r="B23" s="7">
        <f>B22*1.75</f>
        <v>1.75</v>
      </c>
      <c r="C23" s="73"/>
      <c r="D23" s="99"/>
      <c r="E23" s="98"/>
      <c r="G23" s="26"/>
      <c r="I23" s="9"/>
      <c r="J23" s="6"/>
      <c r="K23" s="9"/>
      <c r="L23" s="33"/>
    </row>
    <row r="24" spans="1:14" ht="82.5" customHeight="1" thickBot="1" x14ac:dyDescent="0.25">
      <c r="A24" s="100" t="s">
        <v>84</v>
      </c>
      <c r="B24" s="101"/>
      <c r="C24" s="73"/>
      <c r="D24" s="102" t="s">
        <v>85</v>
      </c>
      <c r="E24" s="101"/>
      <c r="G24" s="26"/>
      <c r="I24" s="9"/>
      <c r="J24" s="9"/>
      <c r="K24" s="9"/>
      <c r="L24" s="35"/>
    </row>
    <row r="25" spans="1:14" ht="30.75" customHeight="1" thickBot="1" x14ac:dyDescent="0.25">
      <c r="A25" s="92" t="s">
        <v>6</v>
      </c>
      <c r="B25" s="101"/>
      <c r="C25" s="73"/>
      <c r="D25" s="103"/>
      <c r="E25" s="101"/>
      <c r="G25" s="26"/>
      <c r="I25" s="110"/>
      <c r="J25" s="110"/>
      <c r="K25" s="110"/>
      <c r="L25" s="110"/>
    </row>
    <row r="26" spans="1:14" ht="29.25" thickBot="1" x14ac:dyDescent="0.25">
      <c r="A26" s="93" t="s">
        <v>37</v>
      </c>
      <c r="B26" s="94">
        <v>1</v>
      </c>
      <c r="C26" s="73"/>
      <c r="D26" s="104"/>
      <c r="E26" s="105"/>
      <c r="G26" s="26"/>
      <c r="I26" s="31"/>
      <c r="J26" s="31"/>
      <c r="K26" s="31"/>
      <c r="L26" s="31"/>
    </row>
    <row r="27" spans="1:14" ht="15" thickBot="1" x14ac:dyDescent="0.25">
      <c r="A27" s="93" t="s">
        <v>8</v>
      </c>
      <c r="B27" s="94">
        <v>1</v>
      </c>
      <c r="C27" s="73"/>
      <c r="D27" s="104"/>
      <c r="E27" s="94"/>
      <c r="G27" s="26"/>
      <c r="I27" s="9"/>
      <c r="J27" s="9"/>
      <c r="K27" s="9"/>
      <c r="L27" s="36"/>
      <c r="M27" t="s">
        <v>45</v>
      </c>
      <c r="N27">
        <v>-3</v>
      </c>
    </row>
    <row r="28" spans="1:14" ht="15" thickBot="1" x14ac:dyDescent="0.25">
      <c r="A28" s="93" t="s">
        <v>36</v>
      </c>
      <c r="B28" s="94">
        <v>1</v>
      </c>
      <c r="C28" s="73"/>
      <c r="D28" s="104"/>
      <c r="E28" s="94"/>
      <c r="G28" s="26"/>
      <c r="I28" s="9"/>
      <c r="J28" s="6"/>
      <c r="K28" s="9"/>
      <c r="L28" s="36"/>
      <c r="M28" t="s">
        <v>46</v>
      </c>
      <c r="N28">
        <v>-2</v>
      </c>
    </row>
    <row r="29" spans="1:14" ht="15" thickBot="1" x14ac:dyDescent="0.25">
      <c r="A29" s="93"/>
      <c r="B29" s="94"/>
      <c r="C29" s="73"/>
      <c r="D29" s="104"/>
      <c r="E29" s="94"/>
      <c r="G29" s="26"/>
      <c r="I29" s="9"/>
      <c r="J29" s="9"/>
      <c r="K29" s="9"/>
      <c r="L29" s="36"/>
      <c r="M29" t="s">
        <v>46</v>
      </c>
      <c r="N29">
        <v>-2</v>
      </c>
    </row>
    <row r="30" spans="1:14" ht="15" thickBot="1" x14ac:dyDescent="0.25">
      <c r="A30" s="93"/>
      <c r="B30" s="94"/>
      <c r="C30" s="73"/>
      <c r="D30" s="104"/>
      <c r="E30" s="94"/>
      <c r="G30" s="26"/>
      <c r="I30" s="9"/>
      <c r="J30" s="9"/>
      <c r="K30" s="9"/>
      <c r="L30" s="36"/>
      <c r="M30" t="s">
        <v>46</v>
      </c>
      <c r="N30">
        <v>-2</v>
      </c>
    </row>
    <row r="31" spans="1:14" ht="15" thickBot="1" x14ac:dyDescent="0.25">
      <c r="A31" s="97" t="s">
        <v>0</v>
      </c>
      <c r="B31" s="101">
        <f>AVERAGE(B26:B28)</f>
        <v>1</v>
      </c>
      <c r="C31" s="73"/>
      <c r="D31" s="106"/>
      <c r="E31" s="96"/>
      <c r="G31" s="26"/>
      <c r="I31" s="9"/>
      <c r="J31" s="9"/>
      <c r="K31" s="9"/>
      <c r="L31" s="36"/>
      <c r="M31" t="s">
        <v>45</v>
      </c>
      <c r="N31">
        <v>-3</v>
      </c>
    </row>
    <row r="32" spans="1:14" ht="15" thickBot="1" x14ac:dyDescent="0.25">
      <c r="A32" s="97" t="s">
        <v>4</v>
      </c>
      <c r="B32" s="101">
        <f>SUM(B31*1.5)</f>
        <v>1.5</v>
      </c>
      <c r="C32" s="73"/>
      <c r="D32" s="113"/>
      <c r="E32" s="114"/>
      <c r="G32" s="26"/>
      <c r="I32" s="9"/>
      <c r="J32" s="9"/>
      <c r="K32" s="9"/>
      <c r="L32" s="36"/>
      <c r="M32" t="s">
        <v>45</v>
      </c>
      <c r="N32">
        <v>-3</v>
      </c>
    </row>
    <row r="33" spans="1:14" x14ac:dyDescent="0.2">
      <c r="A33" s="113" t="s">
        <v>86</v>
      </c>
      <c r="B33" s="114"/>
      <c r="C33" s="73"/>
      <c r="D33" s="115"/>
      <c r="E33" s="116"/>
      <c r="G33" s="26"/>
      <c r="I33" s="9"/>
      <c r="J33" s="9"/>
      <c r="K33" s="9"/>
      <c r="L33" s="36"/>
      <c r="M33" t="s">
        <v>46</v>
      </c>
      <c r="N33">
        <v>-1</v>
      </c>
    </row>
    <row r="34" spans="1:14" x14ac:dyDescent="0.2">
      <c r="A34" s="115"/>
      <c r="B34" s="116"/>
      <c r="C34" s="73"/>
      <c r="D34" s="115"/>
      <c r="E34" s="116"/>
      <c r="G34" s="26"/>
      <c r="I34" s="9"/>
      <c r="J34" s="9"/>
      <c r="K34" s="9"/>
      <c r="L34" s="36"/>
      <c r="M34" t="s">
        <v>46</v>
      </c>
      <c r="N34">
        <v>-1</v>
      </c>
    </row>
    <row r="35" spans="1:14" x14ac:dyDescent="0.2">
      <c r="A35" s="115"/>
      <c r="B35" s="116"/>
      <c r="C35" s="73"/>
      <c r="D35" s="115"/>
      <c r="E35" s="116"/>
      <c r="G35" s="26"/>
      <c r="I35" s="9"/>
      <c r="J35" s="9"/>
      <c r="K35" s="9"/>
      <c r="L35" s="36"/>
      <c r="M35" t="s">
        <v>45</v>
      </c>
      <c r="N35">
        <v>-7</v>
      </c>
    </row>
    <row r="36" spans="1:14" x14ac:dyDescent="0.2">
      <c r="A36" s="115"/>
      <c r="B36" s="116"/>
      <c r="C36" s="76"/>
      <c r="D36" s="115"/>
      <c r="E36" s="116"/>
      <c r="G36" s="26"/>
      <c r="I36" s="9"/>
      <c r="J36" s="9"/>
      <c r="K36" s="9"/>
      <c r="L36" s="36"/>
      <c r="M36" t="s">
        <v>45</v>
      </c>
      <c r="N36">
        <v>-7</v>
      </c>
    </row>
    <row r="37" spans="1:14" ht="13.5" thickBot="1" x14ac:dyDescent="0.25">
      <c r="A37" s="115"/>
      <c r="B37" s="116"/>
      <c r="C37" s="73"/>
      <c r="D37" s="117"/>
      <c r="E37" s="118"/>
      <c r="G37" s="26"/>
      <c r="I37" s="9"/>
      <c r="J37" s="9"/>
      <c r="K37" s="9"/>
      <c r="L37" s="9"/>
    </row>
    <row r="38" spans="1:14" ht="13.5" thickBot="1" x14ac:dyDescent="0.25">
      <c r="A38" s="117"/>
      <c r="B38" s="118"/>
      <c r="C38" s="73"/>
      <c r="D38" s="25"/>
      <c r="E38" s="25"/>
      <c r="G38" s="26"/>
      <c r="I38" s="9"/>
      <c r="J38" s="9"/>
      <c r="K38" s="9"/>
      <c r="L38" s="9"/>
    </row>
    <row r="39" spans="1:14" x14ac:dyDescent="0.2">
      <c r="A39" s="2" t="s">
        <v>72</v>
      </c>
      <c r="B39" s="5">
        <f>(B23+B32+E22)</f>
        <v>4.25</v>
      </c>
      <c r="C39" s="73"/>
      <c r="D39" s="76"/>
      <c r="E39" s="76"/>
      <c r="G39" s="26"/>
    </row>
    <row r="40" spans="1:14" x14ac:dyDescent="0.2">
      <c r="A40" s="73"/>
      <c r="B40" s="73"/>
      <c r="C40" s="73"/>
      <c r="D40" s="73"/>
      <c r="E40" s="73"/>
      <c r="G40" s="26"/>
    </row>
    <row r="41" spans="1:14" x14ac:dyDescent="0.2">
      <c r="A41" s="13" t="s">
        <v>54</v>
      </c>
      <c r="B41" s="14" t="str">
        <f>VLOOKUP(B39,C43:D49,2)</f>
        <v xml:space="preserve">LOW - See Site Security Mitigation Measures </v>
      </c>
      <c r="C41" s="107"/>
      <c r="D41" s="108"/>
      <c r="E41" s="73"/>
      <c r="G41" s="26"/>
    </row>
    <row r="42" spans="1:14" x14ac:dyDescent="0.2">
      <c r="A42" s="73"/>
      <c r="B42" s="73"/>
      <c r="C42" s="73"/>
      <c r="D42" s="73"/>
      <c r="E42" s="73"/>
      <c r="G42" s="26"/>
    </row>
    <row r="43" spans="1:14" x14ac:dyDescent="0.2">
      <c r="A43" s="1"/>
      <c r="B43" s="73"/>
      <c r="C43" s="73">
        <v>4.25</v>
      </c>
      <c r="D43" s="12" t="s">
        <v>56</v>
      </c>
      <c r="E43" s="73"/>
      <c r="G43" s="26"/>
    </row>
    <row r="44" spans="1:14" x14ac:dyDescent="0.2">
      <c r="A44" s="1"/>
      <c r="B44" s="73"/>
      <c r="C44" s="73">
        <v>6.4</v>
      </c>
      <c r="D44" s="1" t="s">
        <v>57</v>
      </c>
      <c r="E44" s="73"/>
      <c r="G44" s="26"/>
    </row>
    <row r="45" spans="1:14" x14ac:dyDescent="0.2">
      <c r="A45" s="1"/>
      <c r="B45" s="73"/>
      <c r="C45" s="73">
        <v>8.5</v>
      </c>
      <c r="D45" s="1" t="s">
        <v>57</v>
      </c>
      <c r="E45" s="73"/>
      <c r="G45" s="26"/>
    </row>
    <row r="46" spans="1:14" x14ac:dyDescent="0.2">
      <c r="A46" s="1"/>
      <c r="B46" s="73"/>
      <c r="C46" s="73">
        <v>10.6</v>
      </c>
      <c r="D46" s="1" t="s">
        <v>58</v>
      </c>
      <c r="E46" s="73"/>
      <c r="G46" s="26"/>
    </row>
    <row r="47" spans="1:14" x14ac:dyDescent="0.2">
      <c r="A47" s="1"/>
      <c r="B47" s="73"/>
      <c r="C47" s="73">
        <v>12.75</v>
      </c>
      <c r="D47" s="1" t="s">
        <v>58</v>
      </c>
      <c r="E47" s="73"/>
      <c r="G47" s="26"/>
    </row>
    <row r="48" spans="1:14" x14ac:dyDescent="0.2">
      <c r="A48" s="73"/>
      <c r="B48" s="73"/>
      <c r="C48" s="73"/>
      <c r="D48" s="73"/>
      <c r="E48" s="73"/>
      <c r="G48" s="26"/>
    </row>
    <row r="49" spans="1:7" x14ac:dyDescent="0.2">
      <c r="A49" s="73"/>
      <c r="B49" s="73"/>
      <c r="C49" s="73"/>
      <c r="D49" s="73"/>
      <c r="E49" s="73"/>
      <c r="G49" s="26"/>
    </row>
    <row r="50" spans="1:7" x14ac:dyDescent="0.2">
      <c r="A50" s="73"/>
      <c r="B50" s="73"/>
      <c r="C50" s="73"/>
      <c r="D50" s="73"/>
      <c r="E50" s="73"/>
      <c r="G50" s="26"/>
    </row>
    <row r="51" spans="1:7" x14ac:dyDescent="0.2">
      <c r="A51" s="25" t="s">
        <v>35</v>
      </c>
      <c r="B51" s="76"/>
      <c r="C51" s="76"/>
      <c r="D51" s="76"/>
      <c r="E51" s="73"/>
      <c r="G51" s="26"/>
    </row>
    <row r="52" spans="1:7" x14ac:dyDescent="0.2">
      <c r="A52" s="76" t="s">
        <v>62</v>
      </c>
      <c r="B52" s="76"/>
      <c r="C52" s="76"/>
      <c r="D52" s="76"/>
      <c r="E52" s="73"/>
      <c r="G52" s="26"/>
    </row>
    <row r="53" spans="1:7" ht="15.75" customHeight="1" x14ac:dyDescent="0.2">
      <c r="A53" s="76"/>
      <c r="B53" s="76"/>
      <c r="C53" s="76"/>
      <c r="D53" s="76"/>
      <c r="E53" s="73"/>
      <c r="G53" s="26"/>
    </row>
    <row r="54" spans="1:7" x14ac:dyDescent="0.2">
      <c r="A54" s="73"/>
      <c r="B54" s="73"/>
      <c r="C54" s="73"/>
      <c r="D54" s="73"/>
      <c r="E54" s="73"/>
      <c r="G54" s="26"/>
    </row>
    <row r="55" spans="1:7" x14ac:dyDescent="0.2">
      <c r="A55" s="73"/>
      <c r="B55" s="73"/>
      <c r="C55" s="73"/>
      <c r="D55" s="73"/>
      <c r="E55" s="73"/>
      <c r="G55" s="26"/>
    </row>
    <row r="56" spans="1:7" x14ac:dyDescent="0.2">
      <c r="A56" s="73"/>
      <c r="B56" s="73"/>
      <c r="C56" s="73"/>
      <c r="D56" s="73"/>
      <c r="E56" s="73"/>
      <c r="G56" s="26"/>
    </row>
    <row r="57" spans="1:7" ht="15" x14ac:dyDescent="0.35">
      <c r="A57" s="84"/>
      <c r="B57" s="84"/>
      <c r="C57" s="84"/>
      <c r="D57" s="84"/>
      <c r="E57" s="84"/>
      <c r="G57" s="26"/>
    </row>
    <row r="58" spans="1:7" ht="15" x14ac:dyDescent="0.35">
      <c r="A58" s="84"/>
      <c r="B58" s="84"/>
      <c r="C58" s="84"/>
      <c r="D58" s="84"/>
      <c r="E58" s="84"/>
      <c r="G58" s="26"/>
    </row>
  </sheetData>
  <mergeCells count="6">
    <mergeCell ref="D32:E37"/>
    <mergeCell ref="A33:B38"/>
    <mergeCell ref="I25:L25"/>
    <mergeCell ref="A1:E1"/>
    <mergeCell ref="A2:E2"/>
    <mergeCell ref="A4:E4"/>
  </mergeCells>
  <phoneticPr fontId="3" type="noConversion"/>
  <pageMargins left="0.54" right="0.46" top="0.53" bottom="0.39370078740157483" header="0.31" footer="0.51181102362204722"/>
  <pageSetup paperSize="9" scale="71" orientation="portrait" r:id="rId1"/>
  <headerFooter alignWithMargins="0">
    <oddFooter>&amp;L&amp;Z&amp;F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activeCell="F17" sqref="F17"/>
    </sheetView>
  </sheetViews>
  <sheetFormatPr defaultRowHeight="12.75" x14ac:dyDescent="0.2"/>
  <cols>
    <col min="2" max="2" width="62" customWidth="1"/>
    <col min="3" max="3" width="13.5703125" customWidth="1"/>
    <col min="4" max="4" width="16.42578125" customWidth="1"/>
    <col min="6" max="6" width="46" customWidth="1"/>
  </cols>
  <sheetData>
    <row r="1" spans="1:12" ht="33" customHeight="1" x14ac:dyDescent="0.4">
      <c r="A1" s="111"/>
      <c r="B1" s="119"/>
      <c r="C1" s="119"/>
      <c r="D1" s="119"/>
      <c r="E1" s="119"/>
      <c r="G1" s="26"/>
    </row>
    <row r="2" spans="1:12" ht="23.25" customHeight="1" x14ac:dyDescent="0.4">
      <c r="A2" s="111" t="s">
        <v>2</v>
      </c>
      <c r="B2" s="119"/>
      <c r="C2" s="119"/>
      <c r="D2" s="119"/>
      <c r="E2" s="119"/>
      <c r="G2" s="26"/>
    </row>
    <row r="3" spans="1:12" x14ac:dyDescent="0.2">
      <c r="A3" s="73"/>
      <c r="B3" s="73"/>
      <c r="C3" s="73"/>
      <c r="D3" s="73"/>
      <c r="E3" s="73"/>
      <c r="G3" s="26"/>
    </row>
    <row r="4" spans="1:12" ht="18.75" customHeight="1" x14ac:dyDescent="0.25">
      <c r="A4" s="112" t="s">
        <v>63</v>
      </c>
      <c r="B4" s="119"/>
      <c r="C4" s="119"/>
      <c r="D4" s="119"/>
      <c r="E4" s="119"/>
      <c r="G4" s="26"/>
      <c r="H4" s="11"/>
      <c r="I4" s="9"/>
      <c r="J4" s="9"/>
      <c r="K4" s="9"/>
      <c r="L4" s="9"/>
    </row>
    <row r="5" spans="1:12" x14ac:dyDescent="0.2">
      <c r="A5" s="16"/>
      <c r="B5" s="16"/>
      <c r="C5" s="16"/>
      <c r="D5" s="16"/>
      <c r="E5" s="16"/>
      <c r="F5" s="16"/>
      <c r="G5" s="16"/>
      <c r="H5" s="16"/>
    </row>
    <row r="6" spans="1:12" x14ac:dyDescent="0.2">
      <c r="A6" s="69" t="s">
        <v>10</v>
      </c>
      <c r="B6" s="69"/>
      <c r="C6" s="23"/>
      <c r="D6" s="23"/>
      <c r="E6" s="16"/>
      <c r="F6" s="16"/>
      <c r="G6" s="16"/>
      <c r="H6" s="16"/>
    </row>
    <row r="7" spans="1:12" x14ac:dyDescent="0.2">
      <c r="A7" s="70"/>
      <c r="B7" s="71"/>
      <c r="C7" s="17"/>
      <c r="D7" s="16"/>
      <c r="E7" s="16"/>
      <c r="F7" s="16"/>
      <c r="G7" s="16"/>
      <c r="H7" s="16"/>
    </row>
    <row r="8" spans="1:12" x14ac:dyDescent="0.2">
      <c r="A8" s="72" t="s">
        <v>11</v>
      </c>
      <c r="B8" s="72"/>
      <c r="C8" s="18"/>
      <c r="D8" s="18"/>
      <c r="E8" s="16"/>
      <c r="F8" s="16"/>
      <c r="G8" s="16"/>
      <c r="H8" s="16"/>
    </row>
    <row r="9" spans="1:12" x14ac:dyDescent="0.2">
      <c r="A9" s="71"/>
      <c r="B9" s="71"/>
      <c r="C9" s="17"/>
      <c r="D9" s="16"/>
      <c r="E9" s="16"/>
      <c r="F9" s="16"/>
      <c r="G9" s="16"/>
      <c r="H9" s="16"/>
    </row>
    <row r="10" spans="1:12" x14ac:dyDescent="0.2">
      <c r="A10" s="72" t="s">
        <v>75</v>
      </c>
      <c r="B10" s="72"/>
      <c r="C10" s="18"/>
    </row>
    <row r="11" spans="1:12" x14ac:dyDescent="0.2">
      <c r="A11" s="18"/>
      <c r="B11" s="18"/>
      <c r="C11" s="18"/>
    </row>
    <row r="12" spans="1:12" x14ac:dyDescent="0.2">
      <c r="A12" s="18"/>
      <c r="B12" s="18"/>
      <c r="C12" s="18"/>
    </row>
    <row r="13" spans="1:12" x14ac:dyDescent="0.2">
      <c r="A13" s="30" t="s">
        <v>69</v>
      </c>
      <c r="B13" s="18"/>
      <c r="C13" s="18"/>
    </row>
    <row r="14" spans="1:12" x14ac:dyDescent="0.2">
      <c r="A14" s="30" t="s">
        <v>73</v>
      </c>
      <c r="B14" s="18"/>
      <c r="C14" s="18"/>
    </row>
    <row r="15" spans="1:12" x14ac:dyDescent="0.2">
      <c r="B15" s="30" t="s">
        <v>76</v>
      </c>
      <c r="C15" s="18"/>
    </row>
    <row r="16" spans="1:12" x14ac:dyDescent="0.2">
      <c r="A16" s="30"/>
      <c r="B16" s="30" t="s">
        <v>77</v>
      </c>
      <c r="C16" s="18"/>
    </row>
    <row r="17" spans="1:4" x14ac:dyDescent="0.2">
      <c r="A17" s="18"/>
      <c r="B17" s="18"/>
      <c r="C17" s="18"/>
    </row>
    <row r="18" spans="1:4" ht="71.25" customHeight="1" x14ac:dyDescent="0.2">
      <c r="A18" s="19"/>
      <c r="B18" s="22" t="s">
        <v>32</v>
      </c>
      <c r="C18" s="22" t="s">
        <v>53</v>
      </c>
      <c r="D18" s="22" t="s">
        <v>68</v>
      </c>
    </row>
    <row r="19" spans="1:4" x14ac:dyDescent="0.2">
      <c r="A19" s="120" t="s">
        <v>50</v>
      </c>
      <c r="B19" s="121"/>
      <c r="C19" s="121"/>
      <c r="D19" s="122"/>
    </row>
    <row r="20" spans="1:4" x14ac:dyDescent="0.2">
      <c r="A20" s="20"/>
      <c r="B20" s="21"/>
      <c r="C20" s="21"/>
      <c r="D20" s="8"/>
    </row>
    <row r="21" spans="1:4" x14ac:dyDescent="0.2">
      <c r="A21" s="20"/>
      <c r="B21" s="21" t="s">
        <v>33</v>
      </c>
      <c r="C21" s="29">
        <f>IF(D21="Y",0,0)</f>
        <v>0</v>
      </c>
      <c r="D21" s="63" t="s">
        <v>34</v>
      </c>
    </row>
    <row r="22" spans="1:4" ht="25.5" x14ac:dyDescent="0.2">
      <c r="A22" s="20"/>
      <c r="B22" s="27" t="s">
        <v>47</v>
      </c>
      <c r="C22" s="29">
        <f>IF(D22="Y",0,0)</f>
        <v>0</v>
      </c>
      <c r="D22" s="63" t="s">
        <v>34</v>
      </c>
    </row>
    <row r="23" spans="1:4" x14ac:dyDescent="0.2">
      <c r="A23" s="8"/>
      <c r="B23" s="8" t="s">
        <v>38</v>
      </c>
      <c r="C23" s="29">
        <f t="shared" ref="C23:C28" si="0">IF(D23="Y",0,0)</f>
        <v>0</v>
      </c>
      <c r="D23" s="63" t="s">
        <v>34</v>
      </c>
    </row>
    <row r="24" spans="1:4" x14ac:dyDescent="0.2">
      <c r="A24" s="8"/>
      <c r="B24" s="8" t="s">
        <v>39</v>
      </c>
      <c r="C24" s="29">
        <f t="shared" si="0"/>
        <v>0</v>
      </c>
      <c r="D24" s="63" t="s">
        <v>34</v>
      </c>
    </row>
    <row r="25" spans="1:4" x14ac:dyDescent="0.2">
      <c r="A25" s="8"/>
      <c r="B25" s="8" t="s">
        <v>40</v>
      </c>
      <c r="C25" s="29">
        <f t="shared" si="0"/>
        <v>0</v>
      </c>
      <c r="D25" s="63" t="s">
        <v>34</v>
      </c>
    </row>
    <row r="26" spans="1:4" x14ac:dyDescent="0.2">
      <c r="A26" s="8"/>
      <c r="B26" s="8" t="s">
        <v>49</v>
      </c>
      <c r="C26" s="29">
        <f t="shared" si="0"/>
        <v>0</v>
      </c>
      <c r="D26" s="63" t="s">
        <v>34</v>
      </c>
    </row>
    <row r="27" spans="1:4" x14ac:dyDescent="0.2">
      <c r="A27" s="19"/>
      <c r="B27" s="24" t="s">
        <v>41</v>
      </c>
      <c r="C27" s="29">
        <f t="shared" si="0"/>
        <v>0</v>
      </c>
      <c r="D27" s="63" t="s">
        <v>34</v>
      </c>
    </row>
    <row r="28" spans="1:4" ht="25.5" x14ac:dyDescent="0.2">
      <c r="A28" s="8"/>
      <c r="B28" s="27" t="s">
        <v>74</v>
      </c>
      <c r="C28" s="29">
        <f t="shared" si="0"/>
        <v>0</v>
      </c>
      <c r="D28" s="63" t="s">
        <v>34</v>
      </c>
    </row>
    <row r="29" spans="1:4" x14ac:dyDescent="0.2">
      <c r="A29" s="8"/>
      <c r="B29" s="27"/>
      <c r="C29" s="29"/>
      <c r="D29" s="63"/>
    </row>
    <row r="30" spans="1:4" x14ac:dyDescent="0.2">
      <c r="A30" s="8"/>
      <c r="B30" s="8"/>
      <c r="C30" s="8"/>
      <c r="D30" s="64"/>
    </row>
    <row r="31" spans="1:4" x14ac:dyDescent="0.2">
      <c r="A31" s="40" t="s">
        <v>51</v>
      </c>
      <c r="B31" s="41"/>
      <c r="C31" s="41"/>
      <c r="D31" s="65"/>
    </row>
    <row r="32" spans="1:4" x14ac:dyDescent="0.2">
      <c r="A32" s="19"/>
      <c r="B32" s="19"/>
      <c r="C32" s="19"/>
      <c r="D32" s="66"/>
    </row>
    <row r="33" spans="1:4" x14ac:dyDescent="0.2">
      <c r="A33" s="8"/>
      <c r="B33" s="8" t="s">
        <v>21</v>
      </c>
      <c r="C33" s="29">
        <f>IF(D33="Y",-1,0)</f>
        <v>0</v>
      </c>
      <c r="D33" s="67" t="s">
        <v>82</v>
      </c>
    </row>
    <row r="34" spans="1:4" x14ac:dyDescent="0.2">
      <c r="A34" s="8"/>
      <c r="B34" s="8" t="s">
        <v>44</v>
      </c>
      <c r="C34" s="29">
        <f>IF(D34="Y",-1,0)</f>
        <v>0</v>
      </c>
      <c r="D34" s="67" t="s">
        <v>82</v>
      </c>
    </row>
    <row r="35" spans="1:4" ht="25.5" x14ac:dyDescent="0.2">
      <c r="A35" s="8"/>
      <c r="B35" s="27" t="s">
        <v>48</v>
      </c>
      <c r="C35" s="29">
        <f>IF(D35="Y",-2,0)</f>
        <v>0</v>
      </c>
      <c r="D35" s="67" t="s">
        <v>82</v>
      </c>
    </row>
    <row r="36" spans="1:4" x14ac:dyDescent="0.2">
      <c r="A36" s="8"/>
      <c r="B36" s="8" t="s">
        <v>18</v>
      </c>
      <c r="C36" s="29">
        <f>IF(D36="Y",-2,0)</f>
        <v>0</v>
      </c>
      <c r="D36" s="67" t="s">
        <v>82</v>
      </c>
    </row>
    <row r="37" spans="1:4" x14ac:dyDescent="0.2">
      <c r="A37" s="8"/>
      <c r="B37" s="8" t="s">
        <v>43</v>
      </c>
      <c r="C37" s="29">
        <f>IF(D37="Y",-2,0)</f>
        <v>0</v>
      </c>
      <c r="D37" s="67" t="s">
        <v>82</v>
      </c>
    </row>
    <row r="38" spans="1:4" x14ac:dyDescent="0.2">
      <c r="A38" s="8"/>
      <c r="B38" s="8" t="s">
        <v>42</v>
      </c>
      <c r="C38" s="29">
        <f>IF(D38="Y",-3,0)</f>
        <v>0</v>
      </c>
      <c r="D38" s="67" t="s">
        <v>82</v>
      </c>
    </row>
    <row r="39" spans="1:4" x14ac:dyDescent="0.2">
      <c r="A39" s="8"/>
      <c r="B39" s="8" t="s">
        <v>19</v>
      </c>
      <c r="C39" s="29">
        <f>IF(D39="Y",-3,0)</f>
        <v>0</v>
      </c>
      <c r="D39" s="67" t="s">
        <v>82</v>
      </c>
    </row>
    <row r="40" spans="1:4" x14ac:dyDescent="0.2">
      <c r="A40" s="8"/>
      <c r="B40" s="8" t="s">
        <v>20</v>
      </c>
      <c r="C40" s="29">
        <f>IF(D40="Y",-3,0)</f>
        <v>0</v>
      </c>
      <c r="D40" s="67" t="s">
        <v>82</v>
      </c>
    </row>
    <row r="41" spans="1:4" x14ac:dyDescent="0.2">
      <c r="A41" s="8"/>
      <c r="B41" s="8" t="s">
        <v>22</v>
      </c>
      <c r="C41" s="29">
        <f>IF(D41="Y",-7,0)</f>
        <v>0</v>
      </c>
      <c r="D41" s="67" t="s">
        <v>82</v>
      </c>
    </row>
    <row r="42" spans="1:4" x14ac:dyDescent="0.2">
      <c r="A42" s="8"/>
      <c r="B42" s="8" t="s">
        <v>23</v>
      </c>
      <c r="C42" s="29">
        <f>IF(D42="Y",-8,0)</f>
        <v>0</v>
      </c>
      <c r="D42" s="67" t="s">
        <v>82</v>
      </c>
    </row>
    <row r="43" spans="1:4" x14ac:dyDescent="0.2">
      <c r="A43" s="8"/>
      <c r="B43" s="8"/>
      <c r="C43" s="28"/>
      <c r="D43" s="68"/>
    </row>
    <row r="44" spans="1:4" x14ac:dyDescent="0.2">
      <c r="A44" s="8"/>
      <c r="B44" s="42" t="s">
        <v>52</v>
      </c>
      <c r="C44" s="48">
        <f>SUM(C33:C42)</f>
        <v>0</v>
      </c>
      <c r="D44" s="68"/>
    </row>
    <row r="47" spans="1:4" x14ac:dyDescent="0.2">
      <c r="A47" s="25"/>
      <c r="B47" s="13" t="s">
        <v>72</v>
      </c>
      <c r="C47" s="5">
        <f>'Risk Classification'!B39</f>
        <v>4.25</v>
      </c>
      <c r="D47" t="str">
        <f>'Risk Classification'!B41</f>
        <v xml:space="preserve">LOW - See Site Security Mitigation Measures </v>
      </c>
    </row>
    <row r="48" spans="1:4" x14ac:dyDescent="0.2">
      <c r="A48" s="4"/>
      <c r="B48" s="43" t="s">
        <v>55</v>
      </c>
      <c r="C48" s="38">
        <f>C44</f>
        <v>0</v>
      </c>
    </row>
    <row r="49" spans="1:6" x14ac:dyDescent="0.2">
      <c r="A49" s="4"/>
      <c r="B49" s="39"/>
      <c r="C49" s="38"/>
    </row>
    <row r="50" spans="1:6" ht="31.5" customHeight="1" x14ac:dyDescent="0.2">
      <c r="B50" s="44" t="s">
        <v>71</v>
      </c>
      <c r="C50" s="45">
        <f>(C47+C48)</f>
        <v>4.25</v>
      </c>
      <c r="D50" s="47" t="str">
        <f>VLOOKUP(C50,E52:F58,2)</f>
        <v xml:space="preserve">LOW </v>
      </c>
      <c r="E50" s="26"/>
      <c r="F50" s="26"/>
    </row>
    <row r="51" spans="1:6" ht="13.5" customHeight="1" x14ac:dyDescent="0.2">
      <c r="B51" s="39"/>
      <c r="C51" s="46"/>
      <c r="E51" s="1" t="s">
        <v>70</v>
      </c>
    </row>
    <row r="52" spans="1:6" x14ac:dyDescent="0.2">
      <c r="E52" s="37">
        <v>-32</v>
      </c>
      <c r="F52" s="12" t="s">
        <v>59</v>
      </c>
    </row>
    <row r="53" spans="1:6" x14ac:dyDescent="0.2">
      <c r="E53">
        <v>4.25</v>
      </c>
      <c r="F53" s="12" t="s">
        <v>59</v>
      </c>
    </row>
    <row r="54" spans="1:6" x14ac:dyDescent="0.2">
      <c r="E54">
        <v>6.4</v>
      </c>
      <c r="F54" s="1" t="s">
        <v>61</v>
      </c>
    </row>
    <row r="55" spans="1:6" x14ac:dyDescent="0.2">
      <c r="E55">
        <v>8.5</v>
      </c>
      <c r="F55" s="1" t="s">
        <v>61</v>
      </c>
    </row>
    <row r="56" spans="1:6" x14ac:dyDescent="0.2">
      <c r="E56">
        <v>10.6</v>
      </c>
      <c r="F56" s="1" t="s">
        <v>60</v>
      </c>
    </row>
    <row r="57" spans="1:6" x14ac:dyDescent="0.2">
      <c r="E57">
        <v>12.75</v>
      </c>
      <c r="F57" s="1" t="s">
        <v>60</v>
      </c>
    </row>
    <row r="58" spans="1:6" x14ac:dyDescent="0.2">
      <c r="A58" s="25" t="s">
        <v>35</v>
      </c>
    </row>
    <row r="59" spans="1:6" x14ac:dyDescent="0.2">
      <c r="A59" s="4" t="s">
        <v>62</v>
      </c>
    </row>
  </sheetData>
  <mergeCells count="4">
    <mergeCell ref="A19:D19"/>
    <mergeCell ref="A1:E1"/>
    <mergeCell ref="A2:E2"/>
    <mergeCell ref="A4:E4"/>
  </mergeCells>
  <phoneticPr fontId="3" type="noConversion"/>
  <pageMargins left="0.75" right="0.75" top="1" bottom="1" header="0.5" footer="0.5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Risk Classification</vt:lpstr>
      <vt:lpstr>Site Mitigation Measures</vt:lpstr>
      <vt:lpstr>Instructions!Print_Area</vt:lpstr>
      <vt:lpstr>'Risk Classification'!Print_Area</vt:lpstr>
      <vt:lpstr>'Site Mitigation Measures'!Print_Area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Wilkinson</dc:creator>
  <cp:lastModifiedBy>Steve Wilkinson</cp:lastModifiedBy>
  <cp:lastPrinted>2006-06-26T14:15:41Z</cp:lastPrinted>
  <dcterms:created xsi:type="dcterms:W3CDTF">2006-02-23T10:39:43Z</dcterms:created>
  <dcterms:modified xsi:type="dcterms:W3CDTF">2016-12-14T09:32:08Z</dcterms:modified>
</cp:coreProperties>
</file>