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705" yWindow="-15" windowWidth="12510" windowHeight="11295" activeTab="1"/>
  </bookViews>
  <sheets>
    <sheet name="Instructions" sheetId="1" r:id="rId1"/>
    <sheet name="Detailed Breakdown" sheetId="2" r:id="rId2"/>
    <sheet name="Summary" sheetId="3" r:id="rId3"/>
  </sheets>
  <definedNames>
    <definedName name="_xlnm.Print_Area" localSheetId="1">'Detailed Breakdown'!$B$2:$BH$54</definedName>
    <definedName name="_xlnm.Print_Area" localSheetId="2">Summary!$B$1:$Q$32</definedName>
    <definedName name="Z_7054AD83_FA57_4245_B815_A602C0B540A7_.wvu.PrintArea" localSheetId="1" hidden="1">'Detailed Breakdown'!$B$2:$BH$54</definedName>
  </definedNames>
  <calcPr calcId="145621"/>
  <customWorkbookViews>
    <customWorkbookView name="Enzor, Andrew - Personal View" guid="{7054AD83-FA57-4245-B815-A602C0B540A7}" mergeInterval="0" personalView="1" maximized="1" windowWidth="1362" windowHeight="469" activeSheetId="3"/>
  </customWorkbookViews>
</workbook>
</file>

<file path=xl/calcChain.xml><?xml version="1.0" encoding="utf-8"?>
<calcChain xmlns="http://schemas.openxmlformats.org/spreadsheetml/2006/main">
  <c r="B4" i="3" l="1"/>
  <c r="O8" i="3" l="1"/>
  <c r="O6" i="3"/>
  <c r="O7" i="3" l="1"/>
  <c r="O9" i="3"/>
  <c r="O10" i="3"/>
  <c r="O11" i="3"/>
  <c r="O12" i="3"/>
  <c r="O13" i="3"/>
  <c r="O14" i="3"/>
  <c r="O15" i="3"/>
  <c r="O16" i="3"/>
  <c r="O17" i="3"/>
  <c r="O18" i="3"/>
  <c r="O19" i="3"/>
  <c r="O20" i="3"/>
  <c r="O21" i="3"/>
  <c r="O22" i="3"/>
  <c r="O23" i="3"/>
  <c r="O24" i="3"/>
  <c r="O25" i="3"/>
  <c r="O26" i="3"/>
  <c r="O27" i="3"/>
  <c r="O28" i="3"/>
  <c r="O29" i="3"/>
  <c r="O30" i="3"/>
  <c r="O31" i="3"/>
  <c r="O32" i="3" l="1"/>
  <c r="K6" i="3" l="1"/>
  <c r="K7" i="3"/>
  <c r="K8" i="3"/>
  <c r="K9" i="3"/>
  <c r="K10" i="3"/>
  <c r="K11" i="3"/>
  <c r="K12" i="3"/>
  <c r="K13" i="3"/>
  <c r="K14" i="3"/>
  <c r="K15" i="3"/>
  <c r="K16" i="3"/>
  <c r="K17" i="3"/>
  <c r="K18" i="3"/>
  <c r="K19" i="3"/>
  <c r="K20" i="3"/>
  <c r="K21" i="3"/>
  <c r="K22" i="3"/>
  <c r="K23" i="3"/>
  <c r="K24" i="3"/>
  <c r="K25" i="3"/>
  <c r="K26" i="3"/>
  <c r="K27" i="3"/>
  <c r="K28" i="3"/>
  <c r="K29" i="3"/>
  <c r="K30" i="3"/>
  <c r="K31" i="3"/>
  <c r="K32" i="3"/>
  <c r="D3" i="3" l="1"/>
  <c r="E3" i="3" l="1"/>
  <c r="F3" i="3" s="1"/>
  <c r="AW28" i="2"/>
  <c r="AU28" i="2"/>
  <c r="G3" i="3" l="1"/>
  <c r="AS28" i="2"/>
  <c r="H3" i="3" l="1"/>
  <c r="K28" i="2"/>
  <c r="M28" i="2"/>
  <c r="O28" i="2"/>
  <c r="Q28" i="2"/>
  <c r="S28" i="2"/>
  <c r="U28" i="2"/>
  <c r="W28" i="2"/>
  <c r="Y28" i="2"/>
  <c r="AA28" i="2"/>
  <c r="I28" i="2"/>
  <c r="I3" i="3" l="1"/>
  <c r="AG28" i="2"/>
  <c r="J3" i="3" l="1"/>
  <c r="BG28" i="2"/>
  <c r="BE28" i="2"/>
  <c r="BC28" i="2"/>
  <c r="BA28" i="2"/>
  <c r="AQ28" i="2"/>
  <c r="AO28" i="2"/>
  <c r="AM28" i="2"/>
  <c r="AK28" i="2"/>
  <c r="AI28" i="2"/>
  <c r="AC28" i="2"/>
</calcChain>
</file>

<file path=xl/sharedStrings.xml><?xml version="1.0" encoding="utf-8"?>
<sst xmlns="http://schemas.openxmlformats.org/spreadsheetml/2006/main" count="306" uniqueCount="142">
  <si>
    <t>Table 1020: Change In 500MW Model</t>
  </si>
  <si>
    <t>Table 1032: LAF values</t>
  </si>
  <si>
    <t>Table 1055: NGC exit</t>
  </si>
  <si>
    <t>Table 1059: Otex</t>
  </si>
  <si>
    <t>Table 1060: Customer Contribs</t>
  </si>
  <si>
    <t>Table 1092: power factor</t>
  </si>
  <si>
    <t>Table 1053: volumes and mpans etc forecast</t>
  </si>
  <si>
    <t>Cumulative Gradient</t>
  </si>
  <si>
    <t>% Change</t>
  </si>
  <si>
    <t>Absolute change (average p/kWh)</t>
  </si>
  <si>
    <t>Domestic Unrestricted</t>
  </si>
  <si>
    <t>Domestic Two Rate</t>
  </si>
  <si>
    <t>Domestic Off Peak (related MPAN)</t>
  </si>
  <si>
    <t>Small Non Domestic Unrestricted</t>
  </si>
  <si>
    <t>Small Non Domestic Two Rate</t>
  </si>
  <si>
    <t>Small Non Domestic Off Peak (related MPAN)</t>
  </si>
  <si>
    <t>LV Medium Non-Domestic</t>
  </si>
  <si>
    <t>LV Sub Medium Non-Domestic</t>
  </si>
  <si>
    <t>HV Medium Non-Domestic</t>
  </si>
  <si>
    <t>LV HH Metered</t>
  </si>
  <si>
    <t>LV Sub HH Metered</t>
  </si>
  <si>
    <t>HV HH Metered</t>
  </si>
  <si>
    <t>LV UMS (Pseudo HH Metered)</t>
  </si>
  <si>
    <t>Step Gradient</t>
  </si>
  <si>
    <t>Comment</t>
  </si>
  <si>
    <t>Table 1017 - diversity allowance</t>
  </si>
  <si>
    <t>Table 1037 - LDNO discounts</t>
  </si>
  <si>
    <t>Table 1068 - annual hours in time bands</t>
  </si>
  <si>
    <t>Commentary</t>
  </si>
  <si>
    <t>Open LLFCs</t>
  </si>
  <si>
    <t>PCs</t>
  </si>
  <si>
    <t>Unit rate 1 
p/kWh</t>
  </si>
  <si>
    <t>Unit rate 2
p/kWh</t>
  </si>
  <si>
    <t>Unit rate 3
p/kWh</t>
  </si>
  <si>
    <t>Fixed charge
p/MPAN/day</t>
  </si>
  <si>
    <t>Capacity charge
p/kVA/day</t>
  </si>
  <si>
    <t>Reactive 
power charge 
p/kVArh</t>
  </si>
  <si>
    <t>Excess
capacity charge
(p/kVA)</t>
  </si>
  <si>
    <t>Closed LLFCs</t>
  </si>
  <si>
    <t>average p/kWh
this year</t>
  </si>
  <si>
    <t>average p/kWh
last year</t>
  </si>
  <si>
    <t>Percentage
change
%</t>
  </si>
  <si>
    <t>Typical Bill</t>
  </si>
  <si>
    <t>Main drivers for change</t>
  </si>
  <si>
    <t>LV Sub Generation NHH</t>
  </si>
  <si>
    <t>LV Generation Intermittent</t>
  </si>
  <si>
    <t>LV Generation Non-Intermittent</t>
  </si>
  <si>
    <t>LV Sub Generation Intermittent</t>
  </si>
  <si>
    <t>LV Sub Generation Non-Intermittent</t>
  </si>
  <si>
    <t>HV Generation Intermittent</t>
  </si>
  <si>
    <t>HV Generation Non-Intermittent</t>
  </si>
  <si>
    <t>Table 1041: load characteristics (Load Factor)</t>
  </si>
  <si>
    <t>Table 1041: load characteristics (Coincidence Factor)</t>
  </si>
  <si>
    <t xml:space="preserve">2. Model change impacts should be included first, in version number order. </t>
  </si>
  <si>
    <t>Use the baseline data for the previous year's tariffs to populate the new version of the model</t>
  </si>
  <si>
    <t>Note table 1041 has been split across two columns</t>
  </si>
  <si>
    <t>For more information on the terms used in this document please refer to Schedule 16 of the DCUSA:</t>
  </si>
  <si>
    <t xml:space="preserve">Note: </t>
  </si>
  <si>
    <t xml:space="preserve">The overall percentage movement in the summary tab may be different to that in the detailed breakdown tab due to volume changes </t>
  </si>
  <si>
    <t>Instructions for Populating the Template</t>
  </si>
  <si>
    <t>CDCM Summary tab Revenue Summary table (3802)</t>
  </si>
  <si>
    <t>CDCM Tariff Sheet table 3701</t>
  </si>
  <si>
    <t xml:space="preserve">4. Data to populate the summary sheet should come from: </t>
  </si>
  <si>
    <t>5. The final column of the Summary tab should be populated by the DNO as appropriate. Note, it should be written in a user friendly manner.</t>
  </si>
  <si>
    <t xml:space="preserve">http://www.dcusa.co.uk/Public/DCUSADocuments.aspx?s=c </t>
  </si>
  <si>
    <t>1. Data to populate the detailed breakdown sheet should come from the Ctables tab in the CDCM - table number 4101</t>
  </si>
  <si>
    <t>3. Input changes should be updated in table order, apart from volumes (1053) and allowed revenue (1076) which should be completed last</t>
  </si>
  <si>
    <t>Information on the Tariff Movement Explanation (TME) Template</t>
  </si>
  <si>
    <t>The order of the row in the spreadsheets matches the order in the CDCM outputs table</t>
  </si>
  <si>
    <t xml:space="preserve">DNO : </t>
  </si>
  <si>
    <t>Table 1018 - Proportion of Load</t>
  </si>
  <si>
    <t>Table 1019 - GSP Peak Demand</t>
  </si>
  <si>
    <t>Table 1022 - LV service model asset cost (£)</t>
  </si>
  <si>
    <t>Table 1023 - HV service model asset cost (£)</t>
  </si>
  <si>
    <t>Table 1025 - Matrix of applicability of LV service models to tariffs with fixed charges</t>
  </si>
  <si>
    <t>Table 1026 - Matrix of applicability of LV service models to unmetered tariffs</t>
  </si>
  <si>
    <t>Table 1028 - Matrix of applicability of HV service models to tariffs with fixed charges</t>
  </si>
  <si>
    <t>Table 1061: TPR data</t>
  </si>
  <si>
    <t>Table 1062: TPR data</t>
  </si>
  <si>
    <t>NHH UMS Cat A</t>
  </si>
  <si>
    <t>NHH UMS Cat B</t>
  </si>
  <si>
    <t>NHH UMS Cat C</t>
  </si>
  <si>
    <t>NHH UMS Cat D</t>
  </si>
  <si>
    <t>Table 1064: Rate 2</t>
  </si>
  <si>
    <t>Table 1066: Special distribution band</t>
  </si>
  <si>
    <t>Changes due to issue of Model version xx</t>
  </si>
  <si>
    <t>NHH UMS category A</t>
  </si>
  <si>
    <t>NHH UMS category B</t>
  </si>
  <si>
    <t>NHH UMS category C</t>
  </si>
  <si>
    <t>NHH UMS category D</t>
  </si>
  <si>
    <t>Table 1001: allowed revenue</t>
  </si>
  <si>
    <t>Table 1069: Peaking probabilities</t>
  </si>
  <si>
    <t>Northern Powergrid (Northeast) Ltd</t>
  </si>
  <si>
    <t>LV Network Domestic</t>
  </si>
  <si>
    <t>LV Network Non-Domestic Non-CT</t>
  </si>
  <si>
    <t>LV Generation NHH or Aggregate HH</t>
  </si>
  <si>
    <t>Changes due to issue of Model version DCP227</t>
  </si>
  <si>
    <t>Table 1010 - no of days and rate of return</t>
  </si>
  <si>
    <t>Rate of return amended from 4.20% (2016/17) to 4.17% (2017/18).</t>
  </si>
  <si>
    <t>No change - the same service models are still applicable to the same tariffs.</t>
  </si>
  <si>
    <t>No change - losses remain at 2016/17 values, using the latest available information from the 2015 LLF submission.</t>
  </si>
  <si>
    <t>No change - the load factors remain at 2016/17 values (based on 2012/13, 2013/14 and 2014/15 consumption data) as no new information is available.</t>
  </si>
  <si>
    <t>Updated from 2016/17 values (for which 15 months' notice was given in December 2014) to the latest available information.</t>
  </si>
  <si>
    <t>No change - the coincidence factors remain at 2016/17 values (based on 2012/13, 2013/14 and 2014/15 consumption data) as no new information is available.</t>
  </si>
  <si>
    <t>No change - this input remains the subject of industry discussions, with input values being held at current values pending the outcome of these.</t>
  </si>
  <si>
    <t>No change - the TPR data remains at 2016/17 values (based on 2012/13, 2013/14 and 2014/15 consumption data) as no new information is available.</t>
  </si>
  <si>
    <t>No change - values remain at 2016/17 values (based on 2012/13, 2013/14 and 2014/15 consumption data) as no new information is available.</t>
  </si>
  <si>
    <t>Updated view of number of hours in black, yellow and green timebands for 2017/18.</t>
  </si>
  <si>
    <t>No change - peaking probabilities remain at 2016/17 values (based on 2012/13, 2013/14 and 2014/15 network data) as no new information is available.</t>
  </si>
  <si>
    <t>Updated from 2016/17 values (based on 2011/12, 2012/13 and 2013/14 network data for which we gave 15 months' notice in December 2014) to new values based on 2012/13, 2013/14 and 2014/15 network data.</t>
  </si>
  <si>
    <t>Updated from 2016/17 values (based on 2013/14 network data for which we gave 15 months' notice in December 2014) to new values based on 2014/15 network data.</t>
  </si>
  <si>
    <t>The approval of P272 requires all profile class 5-8 customers to be settled half hourly from 01/04/2017. Customers in these groups are in profile classes 5-8, hence we do not anticipate any revenue coming from these customer groups in 2017/18.</t>
  </si>
  <si>
    <t>Updated view of Direct and Indirect Costs based on an additional year RPI applied to 2016/17 values.</t>
  </si>
  <si>
    <t>Updated view of number of hours in red, amber and green timebands for 2017/18.</t>
  </si>
  <si>
    <t>Updated forecast of 2017/18 units.</t>
  </si>
  <si>
    <t>Updated forecast of 2017/18 allowances.</t>
  </si>
  <si>
    <t>998, 999</t>
  </si>
  <si>
    <t>5-8</t>
  </si>
  <si>
    <t>554 &amp; 555</t>
  </si>
  <si>
    <t>8&amp;0</t>
  </si>
  <si>
    <t/>
  </si>
  <si>
    <t>Customer Group</t>
  </si>
  <si>
    <t>We are not forecasting widespread take up of this tariff in 2017/18.</t>
  </si>
  <si>
    <t>Change due to the implementation of DCP227 from 01/04/2017, removing a perceived inconsistency in the calculation of tariffs for unrestricted customer groups.</t>
  </si>
  <si>
    <t>No change - input remains zero as there are no 132kV/HV assets in the 500MW model.</t>
  </si>
  <si>
    <t>No change - input remains 500 representing the 500MW model.</t>
  </si>
  <si>
    <t>Updated from 2016/17 values (for which 15 months' notice was given in December 2014) following a review of the 500MW model.</t>
  </si>
  <si>
    <t>Although the matrix of applicability has changed cosmetically from 2016/17 to 2017/18 charges (groups previously using service model three now use service model two), there is no tariff impact as service model two has been removed and replaced by the former service model three.</t>
  </si>
  <si>
    <t>Updated forecast of 2017/18 exit charges.</t>
  </si>
  <si>
    <t>LDNO discounts vary slightly from those used for 2016/17 charges, due to changes to other CDCM inputs.</t>
  </si>
  <si>
    <t>Overall charges have decreased by 1.8%. A small decrease is driven by decreased allowed revenue.</t>
  </si>
  <si>
    <t xml:space="preserve">Overall charges have decreased by 0.6%, primarily driven by decreased allowed revenue. </t>
  </si>
  <si>
    <t>Overall charges  are unchanged year on year. A small decrease is driven by allowed revenue, offset by a small increase from the LV service models.</t>
  </si>
  <si>
    <t>Overall charges have increased by 2.8%. The overall increase is partially offset by a small decrease from allowed revenue.</t>
  </si>
  <si>
    <t>Overall charges have decreased by 1.4%. A small decrease is driven by allowed revenue.</t>
  </si>
  <si>
    <t>Overall charges have decreased by 1.6%. A small decrease is driven by allowed revenue.</t>
  </si>
  <si>
    <t>Overall charges have decreased by 6.7%. A small decrease is driven by allowed revenue.</t>
  </si>
  <si>
    <t>Overall charges have decreased by 2.9%. A small decrease is driven by allowed revenue.</t>
  </si>
  <si>
    <t>Overall charges have increased by 1.3%. The overall increase is partially offset by a small decrease from allowed revenue.</t>
  </si>
  <si>
    <t>Overall charges have increased by 1.6%. A small increase is driven by the LV service models, offset by a small decrease from allowed revenue.</t>
  </si>
  <si>
    <t>Overall charges have decreased by 0.5%. A small decrease is driven by allowed revenue.</t>
  </si>
  <si>
    <t>Overall charges have increased by 0.1%. A small increase is driven by the LV service models, offset by a small decrease from allowed revenue.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</si>
</sst>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0.000"/>
    <numFmt numFmtId="166" formatCode="0.000%"/>
    <numFmt numFmtId="167" formatCode="0.000;[Red]\-0.000;;"/>
    <numFmt numFmtId="168" formatCode="#,##0.000;[Red]\(#,##0.000\);;"/>
    <numFmt numFmtId="169" formatCode=";;;"/>
    <numFmt numFmtId="170" formatCode="0.0000000000000000000000000000%"/>
    <numFmt numFmtId="171" formatCode="#,##0.00;[Red]\(#,##0.00\);"/>
    <numFmt numFmtId="172" formatCode="[Blue]\+0.0%;[Red]\-0.0%"/>
  </numFmts>
  <fonts count="24" x14ac:knownFonts="1">
    <font>
      <sz val="10"/>
      <color theme="1"/>
      <name val="Arial"/>
      <family val="2"/>
    </font>
    <font>
      <sz val="10"/>
      <name val="Arial"/>
      <family val="2"/>
    </font>
    <font>
      <sz val="12"/>
      <name val="Calibri"/>
      <family val="2"/>
      <scheme val="minor"/>
    </font>
    <font>
      <b/>
      <sz val="12"/>
      <name val="Calibri"/>
      <family val="2"/>
      <scheme val="minor"/>
    </font>
    <font>
      <sz val="12"/>
      <color indexed="9"/>
      <name val="Calibri"/>
      <family val="2"/>
      <scheme val="minor"/>
    </font>
    <font>
      <b/>
      <sz val="12"/>
      <color indexed="9"/>
      <name val="Calibri"/>
      <family val="2"/>
      <scheme val="minor"/>
    </font>
    <font>
      <sz val="10"/>
      <color theme="1"/>
      <name val="Arial"/>
      <family val="2"/>
    </font>
    <font>
      <b/>
      <sz val="11"/>
      <color indexed="56"/>
      <name val="Arial"/>
      <family val="2"/>
    </font>
    <font>
      <b/>
      <sz val="11"/>
      <color theme="1"/>
      <name val="Calibri"/>
      <family val="2"/>
      <scheme val="minor"/>
    </font>
    <font>
      <u/>
      <sz val="10"/>
      <color theme="10"/>
      <name val="Arial"/>
      <family val="2"/>
    </font>
    <font>
      <b/>
      <sz val="10"/>
      <color theme="1"/>
      <name val="Calibri"/>
      <family val="2"/>
      <scheme val="minor"/>
    </font>
    <font>
      <sz val="10"/>
      <color theme="1"/>
      <name val="Calibri"/>
      <family val="2"/>
      <scheme val="minor"/>
    </font>
    <font>
      <u/>
      <sz val="10"/>
      <color theme="10"/>
      <name val="Calibri"/>
      <family val="2"/>
      <scheme val="minor"/>
    </font>
    <font>
      <sz val="10"/>
      <color rgb="FFFF0000"/>
      <name val="Calibri"/>
      <family val="2"/>
      <scheme val="minor"/>
    </font>
    <font>
      <sz val="10"/>
      <name val="Calibri"/>
      <family val="2"/>
      <scheme val="minor"/>
    </font>
    <font>
      <sz val="11"/>
      <name val="Calibri"/>
      <family val="2"/>
      <scheme val="minor"/>
    </font>
    <font>
      <b/>
      <sz val="14"/>
      <name val="Calibri"/>
      <family val="2"/>
      <scheme val="minor"/>
    </font>
    <font>
      <b/>
      <sz val="14"/>
      <color indexed="56"/>
      <name val="Calibri"/>
      <family val="2"/>
      <scheme val="minor"/>
    </font>
    <font>
      <b/>
      <sz val="16"/>
      <name val="Calibri"/>
      <family val="2"/>
      <scheme val="minor"/>
    </font>
    <font>
      <sz val="16"/>
      <name val="Calibri"/>
      <family val="2"/>
      <scheme val="minor"/>
    </font>
    <font>
      <b/>
      <sz val="10"/>
      <color indexed="9"/>
      <name val="Calibri"/>
      <family val="2"/>
      <scheme val="minor"/>
    </font>
    <font>
      <b/>
      <sz val="10"/>
      <name val="Calibri"/>
      <family val="2"/>
      <scheme val="minor"/>
    </font>
    <font>
      <sz val="10"/>
      <color theme="0"/>
      <name val="Calibri"/>
      <family val="2"/>
      <scheme val="minor"/>
    </font>
    <font>
      <sz val="10"/>
      <name val="Wingdings 2"/>
      <family val="1"/>
      <charset val="2"/>
    </font>
  </fonts>
  <fills count="16">
    <fill>
      <patternFill patternType="none"/>
    </fill>
    <fill>
      <patternFill patternType="gray125"/>
    </fill>
    <fill>
      <patternFill patternType="solid">
        <fgColor indexed="47"/>
        <bgColor indexed="64"/>
      </patternFill>
    </fill>
    <fill>
      <patternFill patternType="solid">
        <fgColor indexed="23"/>
        <bgColor indexed="64"/>
      </patternFill>
    </fill>
    <fill>
      <patternFill patternType="solid">
        <fgColor indexed="41"/>
        <bgColor indexed="64"/>
      </patternFill>
    </fill>
    <fill>
      <patternFill patternType="solid">
        <fgColor indexed="22"/>
        <bgColor indexed="64"/>
      </patternFill>
    </fill>
    <fill>
      <patternFill patternType="solid">
        <fgColor indexed="26"/>
        <bgColor indexed="64"/>
      </patternFill>
    </fill>
    <fill>
      <patternFill patternType="solid">
        <fgColor rgb="FFFFFFCC"/>
        <bgColor indexed="64"/>
      </patternFill>
    </fill>
    <fill>
      <patternFill patternType="solid">
        <fgColor indexed="44"/>
      </patternFill>
    </fill>
    <fill>
      <patternFill patternType="solid">
        <fgColor indexed="44"/>
        <bgColor indexed="64"/>
      </patternFill>
    </fill>
    <fill>
      <patternFill patternType="solid">
        <fgColor indexed="42"/>
        <bgColor indexed="64"/>
      </patternFill>
    </fill>
    <fill>
      <patternFill patternType="solid">
        <fgColor indexed="10"/>
        <bgColor indexed="55"/>
      </patternFill>
    </fill>
    <fill>
      <patternFill patternType="solid">
        <fgColor indexed="43"/>
        <bgColor indexed="64"/>
      </patternFill>
    </fill>
    <fill>
      <patternFill patternType="solid">
        <fgColor theme="0" tint="-0.499984740745262"/>
        <bgColor indexed="64"/>
      </patternFill>
    </fill>
    <fill>
      <patternFill patternType="solid">
        <fgColor rgb="FFCCFFFF"/>
        <bgColor indexed="64"/>
      </patternFill>
    </fill>
    <fill>
      <patternFill patternType="solid">
        <fgColor theme="0" tint="-0.249977111117893"/>
        <bgColor indexed="64"/>
      </patternFill>
    </fill>
  </fills>
  <borders count="2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7">
    <xf numFmtId="0" fontId="0" fillId="0" borderId="0"/>
    <xf numFmtId="0" fontId="1" fillId="0" borderId="0"/>
    <xf numFmtId="0" fontId="1" fillId="0" borderId="0"/>
    <xf numFmtId="9" fontId="6" fillId="0" borderId="0" applyFont="0" applyFill="0" applyBorder="0" applyAlignment="0" applyProtection="0"/>
    <xf numFmtId="0" fontId="1" fillId="0" borderId="0"/>
    <xf numFmtId="0" fontId="7" fillId="0" borderId="0" applyNumberFormat="0" applyFill="0" applyBorder="0" applyAlignment="0" applyProtection="0"/>
    <xf numFmtId="0" fontId="9" fillId="0" borderId="0" applyNumberFormat="0" applyFill="0" applyBorder="0" applyAlignment="0" applyProtection="0">
      <alignment vertical="top"/>
      <protection locked="0"/>
    </xf>
  </cellStyleXfs>
  <cellXfs count="89">
    <xf numFmtId="0" fontId="0" fillId="0" borderId="0" xfId="0"/>
    <xf numFmtId="0" fontId="2" fillId="0" borderId="0" xfId="1" applyFont="1"/>
    <xf numFmtId="0" fontId="4" fillId="3" borderId="3" xfId="2" applyFont="1" applyFill="1" applyBorder="1" applyAlignment="1">
      <alignment horizontal="center" vertical="center" wrapText="1"/>
    </xf>
    <xf numFmtId="0" fontId="4" fillId="3" borderId="4" xfId="2" applyFont="1" applyFill="1" applyBorder="1" applyAlignment="1">
      <alignment horizontal="center" vertical="center" wrapText="1"/>
    </xf>
    <xf numFmtId="166" fontId="2" fillId="0" borderId="0" xfId="1" applyNumberFormat="1" applyFont="1"/>
    <xf numFmtId="0" fontId="3" fillId="2" borderId="5" xfId="2" applyFont="1" applyFill="1" applyBorder="1" applyAlignment="1">
      <alignment vertical="center"/>
    </xf>
    <xf numFmtId="0" fontId="10" fillId="0" borderId="0" xfId="0" applyFont="1"/>
    <xf numFmtId="0" fontId="11" fillId="0" borderId="0" xfId="0" applyFont="1"/>
    <xf numFmtId="0" fontId="12" fillId="0" borderId="0" xfId="6" applyFont="1" applyAlignment="1" applyProtection="1"/>
    <xf numFmtId="0" fontId="13" fillId="0" borderId="0" xfId="0" applyFont="1"/>
    <xf numFmtId="0" fontId="14" fillId="0" borderId="0" xfId="0" applyFont="1"/>
    <xf numFmtId="0" fontId="11" fillId="0" borderId="0" xfId="0" applyFont="1" applyAlignment="1">
      <alignment horizontal="left" indent="2"/>
    </xf>
    <xf numFmtId="0" fontId="11" fillId="0" borderId="0" xfId="0" applyFont="1" applyAlignment="1">
      <alignment horizontal="left"/>
    </xf>
    <xf numFmtId="0" fontId="11" fillId="0" borderId="0" xfId="0" applyFont="1" applyAlignment="1">
      <alignment horizontal="left" indent="1"/>
    </xf>
    <xf numFmtId="0" fontId="8" fillId="0" borderId="0" xfId="0" applyFont="1"/>
    <xf numFmtId="0" fontId="11" fillId="0" borderId="0" xfId="2" applyFont="1" applyFill="1" applyBorder="1" applyAlignment="1">
      <alignment vertical="center"/>
    </xf>
    <xf numFmtId="0" fontId="16" fillId="0" borderId="0" xfId="4" applyFont="1" applyAlignment="1">
      <alignment vertical="center"/>
    </xf>
    <xf numFmtId="0" fontId="14" fillId="0" borderId="0" xfId="4" applyFont="1" applyAlignment="1">
      <alignment vertical="center"/>
    </xf>
    <xf numFmtId="0" fontId="20" fillId="0" borderId="0" xfId="2" applyFont="1" applyFill="1" applyBorder="1" applyAlignment="1">
      <alignment horizontal="center" vertical="center"/>
    </xf>
    <xf numFmtId="0" fontId="21" fillId="2" borderId="5" xfId="2" applyFont="1" applyFill="1" applyBorder="1" applyAlignment="1" applyProtection="1">
      <alignment vertical="center" wrapText="1"/>
      <protection locked="0"/>
    </xf>
    <xf numFmtId="0" fontId="15" fillId="5" borderId="5" xfId="2" applyNumberFormat="1" applyFont="1" applyFill="1" applyBorder="1" applyAlignment="1" applyProtection="1">
      <alignment horizontal="center" vertical="center" wrapText="1"/>
      <protection locked="0"/>
    </xf>
    <xf numFmtId="0" fontId="2" fillId="0" borderId="0" xfId="1" applyFont="1" applyAlignment="1">
      <alignment horizontal="right"/>
    </xf>
    <xf numFmtId="0" fontId="15" fillId="4" borderId="5" xfId="2" applyNumberFormat="1" applyFont="1" applyFill="1" applyBorder="1" applyAlignment="1" applyProtection="1">
      <alignment horizontal="center" vertical="center" wrapText="1"/>
      <protection locked="0"/>
    </xf>
    <xf numFmtId="0" fontId="2" fillId="0" borderId="6" xfId="1" applyFont="1" applyBorder="1" applyAlignment="1">
      <alignment horizontal="center" vertical="center" wrapText="1"/>
    </xf>
    <xf numFmtId="0" fontId="22" fillId="0" borderId="0" xfId="4" applyFont="1" applyAlignment="1">
      <alignment horizontal="center" vertical="center"/>
    </xf>
    <xf numFmtId="0" fontId="22" fillId="0" borderId="0" xfId="4" applyFont="1" applyAlignment="1">
      <alignment vertical="center"/>
    </xf>
    <xf numFmtId="0" fontId="4" fillId="3" borderId="13" xfId="1" applyFont="1" applyFill="1" applyBorder="1" applyAlignment="1">
      <alignment horizontal="center" vertical="center"/>
    </xf>
    <xf numFmtId="0" fontId="5" fillId="3" borderId="13" xfId="2" applyFont="1" applyFill="1" applyBorder="1" applyAlignment="1">
      <alignment horizontal="center" vertical="center"/>
    </xf>
    <xf numFmtId="0" fontId="3" fillId="2" borderId="12" xfId="2" applyFont="1" applyFill="1" applyBorder="1" applyAlignment="1">
      <alignment vertical="center"/>
    </xf>
    <xf numFmtId="164" fontId="2" fillId="4" borderId="14" xfId="2" applyNumberFormat="1" applyFont="1" applyFill="1" applyBorder="1" applyAlignment="1">
      <alignment horizontal="center" vertical="center"/>
    </xf>
    <xf numFmtId="165" fontId="2" fillId="4" borderId="15" xfId="2" applyNumberFormat="1" applyFont="1" applyFill="1" applyBorder="1"/>
    <xf numFmtId="164" fontId="2" fillId="14" borderId="14" xfId="2" applyNumberFormat="1" applyFont="1" applyFill="1" applyBorder="1" applyAlignment="1">
      <alignment horizontal="center" vertical="center"/>
    </xf>
    <xf numFmtId="165" fontId="2" fillId="4" borderId="16" xfId="2" applyNumberFormat="1" applyFont="1" applyFill="1" applyBorder="1"/>
    <xf numFmtId="0" fontId="3" fillId="2" borderId="10" xfId="2" applyFont="1" applyFill="1" applyBorder="1" applyAlignment="1">
      <alignment vertical="center"/>
    </xf>
    <xf numFmtId="164" fontId="2" fillId="4" borderId="17" xfId="2" applyNumberFormat="1" applyFont="1" applyFill="1" applyBorder="1" applyAlignment="1">
      <alignment horizontal="center" vertical="center"/>
    </xf>
    <xf numFmtId="165" fontId="2" fillId="4" borderId="18" xfId="2" applyNumberFormat="1" applyFont="1" applyFill="1" applyBorder="1"/>
    <xf numFmtId="164" fontId="2" fillId="14" borderId="17" xfId="2" applyNumberFormat="1" applyFont="1" applyFill="1" applyBorder="1" applyAlignment="1">
      <alignment horizontal="center" vertical="center"/>
    </xf>
    <xf numFmtId="165" fontId="2" fillId="4" borderId="9" xfId="2" applyNumberFormat="1" applyFont="1" applyFill="1" applyBorder="1"/>
    <xf numFmtId="0" fontId="3" fillId="2" borderId="11" xfId="2" applyFont="1" applyFill="1" applyBorder="1" applyAlignment="1">
      <alignment vertical="center"/>
    </xf>
    <xf numFmtId="164" fontId="2" fillId="4" borderId="19" xfId="2" applyNumberFormat="1" applyFont="1" applyFill="1" applyBorder="1" applyAlignment="1">
      <alignment horizontal="center" vertical="center"/>
    </xf>
    <xf numFmtId="165" fontId="2" fillId="4" borderId="20" xfId="2" applyNumberFormat="1" applyFont="1" applyFill="1" applyBorder="1"/>
    <xf numFmtId="165" fontId="2" fillId="4" borderId="21" xfId="2" applyNumberFormat="1" applyFont="1" applyFill="1" applyBorder="1"/>
    <xf numFmtId="166" fontId="2" fillId="13" borderId="14" xfId="2" applyNumberFormat="1" applyFont="1" applyFill="1" applyBorder="1" applyAlignment="1">
      <alignment horizontal="center" vertical="center"/>
    </xf>
    <xf numFmtId="165" fontId="2" fillId="13" borderId="15" xfId="2" applyNumberFormat="1" applyFont="1" applyFill="1" applyBorder="1" applyAlignment="1">
      <alignment horizontal="center" vertical="center"/>
    </xf>
    <xf numFmtId="164" fontId="2" fillId="7" borderId="14" xfId="2" applyNumberFormat="1" applyFont="1" applyFill="1" applyBorder="1" applyAlignment="1">
      <alignment horizontal="center" vertical="center"/>
    </xf>
    <xf numFmtId="165" fontId="2" fillId="6" borderId="15" xfId="2" applyNumberFormat="1" applyFont="1" applyFill="1" applyBorder="1" applyAlignment="1">
      <alignment horizontal="center" vertical="center"/>
    </xf>
    <xf numFmtId="166" fontId="2" fillId="13" borderId="17" xfId="2" applyNumberFormat="1" applyFont="1" applyFill="1" applyBorder="1" applyAlignment="1">
      <alignment horizontal="center" vertical="center"/>
    </xf>
    <xf numFmtId="165" fontId="2" fillId="13" borderId="18" xfId="2" applyNumberFormat="1" applyFont="1" applyFill="1" applyBorder="1" applyAlignment="1">
      <alignment horizontal="center" vertical="center"/>
    </xf>
    <xf numFmtId="164" fontId="2" fillId="7" borderId="17" xfId="2" applyNumberFormat="1" applyFont="1" applyFill="1" applyBorder="1" applyAlignment="1">
      <alignment horizontal="center" vertical="center"/>
    </xf>
    <xf numFmtId="165" fontId="2" fillId="6" borderId="18" xfId="2" applyNumberFormat="1" applyFont="1" applyFill="1" applyBorder="1" applyAlignment="1">
      <alignment horizontal="center" vertical="center"/>
    </xf>
    <xf numFmtId="166" fontId="2" fillId="13" borderId="19" xfId="2" applyNumberFormat="1" applyFont="1" applyFill="1" applyBorder="1" applyAlignment="1">
      <alignment horizontal="center" vertical="center"/>
    </xf>
    <xf numFmtId="165" fontId="2" fillId="13" borderId="20" xfId="2" applyNumberFormat="1" applyFont="1" applyFill="1" applyBorder="1" applyAlignment="1">
      <alignment horizontal="center" vertical="center"/>
    </xf>
    <xf numFmtId="164" fontId="2" fillId="7" borderId="19" xfId="2" applyNumberFormat="1" applyFont="1" applyFill="1" applyBorder="1" applyAlignment="1">
      <alignment horizontal="center" vertical="center"/>
    </xf>
    <xf numFmtId="165" fontId="2" fillId="6" borderId="20" xfId="2" applyNumberFormat="1" applyFont="1" applyFill="1" applyBorder="1" applyAlignment="1">
      <alignment horizontal="center" vertical="center"/>
    </xf>
    <xf numFmtId="0" fontId="21" fillId="2" borderId="22" xfId="2" applyFont="1" applyFill="1" applyBorder="1" applyAlignment="1" applyProtection="1">
      <alignment vertical="center" wrapText="1"/>
      <protection locked="0"/>
    </xf>
    <xf numFmtId="0" fontId="15" fillId="4" borderId="22" xfId="2" quotePrefix="1" applyNumberFormat="1" applyFont="1" applyFill="1" applyBorder="1" applyAlignment="1" applyProtection="1">
      <alignment horizontal="center" vertical="center" wrapText="1"/>
      <protection locked="0"/>
    </xf>
    <xf numFmtId="49" fontId="15" fillId="5" borderId="22" xfId="2" applyNumberFormat="1" applyFont="1" applyFill="1" applyBorder="1" applyAlignment="1" applyProtection="1">
      <alignment horizontal="center" vertical="center" wrapText="1"/>
      <protection locked="0"/>
    </xf>
    <xf numFmtId="0" fontId="21" fillId="2" borderId="5" xfId="2" applyFont="1" applyFill="1" applyBorder="1" applyAlignment="1">
      <alignment horizontal="center" vertical="center" wrapText="1"/>
    </xf>
    <xf numFmtId="0" fontId="15" fillId="4" borderId="5" xfId="2" applyFont="1" applyFill="1" applyBorder="1" applyAlignment="1" applyProtection="1">
      <alignment horizontal="left" vertical="center" wrapText="1"/>
      <protection locked="0"/>
    </xf>
    <xf numFmtId="167" fontId="11" fillId="10" borderId="22" xfId="2" applyNumberFormat="1" applyFont="1" applyFill="1" applyBorder="1" applyAlignment="1" applyProtection="1">
      <alignment horizontal="center" vertical="center"/>
      <protection locked="0"/>
    </xf>
    <xf numFmtId="167" fontId="14" fillId="11" borderId="22" xfId="2" applyNumberFormat="1" applyFont="1" applyFill="1" applyBorder="1" applyAlignment="1" applyProtection="1">
      <alignment horizontal="center" vertical="center"/>
      <protection locked="0"/>
    </xf>
    <xf numFmtId="167" fontId="11" fillId="12" borderId="22" xfId="2" applyNumberFormat="1" applyFont="1" applyFill="1" applyBorder="1" applyAlignment="1" applyProtection="1">
      <alignment horizontal="center" vertical="center"/>
      <protection locked="0"/>
    </xf>
    <xf numFmtId="167" fontId="11" fillId="10" borderId="5" xfId="2" applyNumberFormat="1" applyFont="1" applyFill="1" applyBorder="1" applyAlignment="1" applyProtection="1">
      <alignment horizontal="center" vertical="center"/>
      <protection locked="0"/>
    </xf>
    <xf numFmtId="167" fontId="11" fillId="12" borderId="5" xfId="2" applyNumberFormat="1" applyFont="1" applyFill="1" applyBorder="1" applyAlignment="1" applyProtection="1">
      <alignment horizontal="center" vertical="center"/>
      <protection locked="0"/>
    </xf>
    <xf numFmtId="0" fontId="11" fillId="12" borderId="23" xfId="2" applyNumberFormat="1" applyFont="1" applyFill="1" applyBorder="1" applyAlignment="1">
      <alignment horizontal="center" vertical="center" wrapText="1"/>
    </xf>
    <xf numFmtId="168" fontId="15" fillId="4" borderId="5" xfId="2" applyNumberFormat="1" applyFont="1" applyFill="1" applyBorder="1" applyAlignment="1" applyProtection="1">
      <alignment horizontal="center" vertical="center" wrapText="1"/>
      <protection locked="0"/>
    </xf>
    <xf numFmtId="0" fontId="15" fillId="15" borderId="5" xfId="2" applyFont="1" applyFill="1" applyBorder="1" applyAlignment="1" applyProtection="1">
      <alignment horizontal="center" vertical="center" wrapText="1"/>
      <protection locked="0"/>
    </xf>
    <xf numFmtId="169" fontId="11" fillId="12" borderId="7" xfId="2" applyNumberFormat="1" applyFont="1" applyFill="1" applyBorder="1" applyAlignment="1">
      <alignment horizontal="center" vertical="center" wrapText="1"/>
    </xf>
    <xf numFmtId="170" fontId="23" fillId="0" borderId="0" xfId="4" applyNumberFormat="1" applyFont="1" applyAlignment="1">
      <alignment horizontal="center" vertical="center"/>
    </xf>
    <xf numFmtId="0" fontId="2" fillId="0" borderId="0" xfId="1" applyFont="1" applyAlignment="1"/>
    <xf numFmtId="171" fontId="15" fillId="4" borderId="5" xfId="2" applyNumberFormat="1" applyFont="1" applyFill="1" applyBorder="1" applyAlignment="1" applyProtection="1">
      <alignment horizontal="center" vertical="center" wrapText="1"/>
      <protection locked="0"/>
    </xf>
    <xf numFmtId="167" fontId="11" fillId="12" borderId="22" xfId="2" applyNumberFormat="1" applyFont="1" applyFill="1" applyBorder="1" applyAlignment="1" applyProtection="1">
      <alignment horizontal="center" vertical="center"/>
    </xf>
    <xf numFmtId="172" fontId="15" fillId="4" borderId="5" xfId="3" applyNumberFormat="1" applyFont="1" applyFill="1" applyBorder="1" applyAlignment="1" applyProtection="1">
      <alignment horizontal="center" vertical="center" wrapText="1"/>
    </xf>
    <xf numFmtId="164" fontId="2" fillId="0" borderId="7"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0" fontId="3" fillId="2" borderId="1" xfId="2" applyFont="1" applyFill="1" applyBorder="1" applyAlignment="1">
      <alignment horizontal="center" vertical="center" wrapText="1"/>
    </xf>
    <xf numFmtId="0" fontId="3" fillId="2" borderId="2" xfId="2" applyFont="1" applyFill="1" applyBorder="1" applyAlignment="1">
      <alignment horizontal="center" vertical="center" wrapText="1"/>
    </xf>
    <xf numFmtId="164" fontId="2" fillId="13" borderId="7" xfId="1" applyNumberFormat="1" applyFont="1" applyFill="1" applyBorder="1" applyAlignment="1">
      <alignment horizontal="center" vertical="center" wrapText="1"/>
    </xf>
    <xf numFmtId="164" fontId="2" fillId="13" borderId="8" xfId="1" applyNumberFormat="1" applyFont="1" applyFill="1" applyBorder="1" applyAlignment="1">
      <alignment horizontal="center" vertical="center" wrapText="1"/>
    </xf>
    <xf numFmtId="0" fontId="17" fillId="8" borderId="7" xfId="5" applyNumberFormat="1" applyFont="1" applyFill="1" applyBorder="1" applyAlignment="1">
      <alignment horizontal="center" vertical="center" wrapText="1"/>
    </xf>
    <xf numFmtId="0" fontId="17" fillId="8" borderId="9" xfId="5" applyNumberFormat="1" applyFont="1" applyFill="1" applyBorder="1" applyAlignment="1">
      <alignment horizontal="center" vertical="center" wrapText="1"/>
    </xf>
    <xf numFmtId="0" fontId="17" fillId="8" borderId="8" xfId="5" applyNumberFormat="1" applyFont="1" applyFill="1" applyBorder="1" applyAlignment="1">
      <alignment horizontal="center" vertical="center" wrapText="1"/>
    </xf>
    <xf numFmtId="0" fontId="18" fillId="9" borderId="7" xfId="2" applyFont="1" applyFill="1" applyBorder="1" applyAlignment="1">
      <alignment horizontal="center" vertical="center"/>
    </xf>
    <xf numFmtId="0" fontId="18" fillId="9" borderId="9" xfId="2" applyFont="1" applyFill="1" applyBorder="1" applyAlignment="1">
      <alignment horizontal="center" vertical="center"/>
    </xf>
    <xf numFmtId="0" fontId="19" fillId="0" borderId="9" xfId="2" applyFont="1" applyBorder="1" applyAlignment="1">
      <alignment horizontal="center" vertical="center"/>
    </xf>
    <xf numFmtId="0" fontId="19" fillId="0" borderId="8" xfId="2" applyFont="1" applyBorder="1" applyAlignment="1">
      <alignment horizontal="center" vertical="center"/>
    </xf>
    <xf numFmtId="0" fontId="15" fillId="4" borderId="24" xfId="2" applyFont="1" applyFill="1" applyBorder="1" applyAlignment="1" applyProtection="1">
      <alignment horizontal="left" vertical="center" wrapText="1"/>
      <protection locked="0"/>
    </xf>
    <xf numFmtId="0" fontId="15" fillId="4" borderId="25" xfId="2" applyFont="1" applyFill="1" applyBorder="1" applyAlignment="1" applyProtection="1">
      <alignment horizontal="left" vertical="center" wrapText="1"/>
      <protection locked="0"/>
    </xf>
    <xf numFmtId="0" fontId="15" fillId="4" borderId="22" xfId="2" applyFont="1" applyFill="1" applyBorder="1" applyAlignment="1" applyProtection="1">
      <alignment horizontal="left" vertical="center" wrapText="1"/>
      <protection locked="0"/>
    </xf>
  </cellXfs>
  <cellStyles count="7">
    <cellStyle name="=C:\WINNT\SYSTEM32\COMMAND.COM 2" xfId="2"/>
    <cellStyle name="Heading 4 2" xfId="5"/>
    <cellStyle name="Hyperlink" xfId="6" builtinId="8"/>
    <cellStyle name="Normal" xfId="0" builtinId="0"/>
    <cellStyle name="Normal 2" xfId="4"/>
    <cellStyle name="Normal_Copy of WSC - CDCM Volatility YOY National - Updated Mar 11" xfId="1"/>
    <cellStyle name="Percent" xfId="3" builtinId="5"/>
  </cellStyles>
  <dxfs count="31">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auto="1"/>
      </font>
      <fill>
        <patternFill>
          <bgColor rgb="FF00B050"/>
        </patternFill>
      </fill>
    </dxf>
    <dxf>
      <font>
        <color theme="0"/>
      </font>
      <fill>
        <patternFill>
          <bgColor rgb="FFFFC000"/>
        </patternFill>
      </fill>
    </dxf>
    <dxf>
      <font>
        <color auto="1"/>
      </font>
      <fill>
        <patternFill>
          <bgColor rgb="FFFFFF00"/>
        </patternFill>
      </fill>
    </dxf>
    <dxf>
      <font>
        <color auto="1"/>
      </font>
      <fill>
        <patternFill>
          <bgColor rgb="FF00B050"/>
        </patternFill>
      </fill>
    </dxf>
    <dxf>
      <font>
        <color theme="0"/>
      </font>
      <fill>
        <patternFill>
          <bgColor rgb="FFFFC000"/>
        </patternFill>
      </fill>
    </dxf>
    <dxf>
      <font>
        <color auto="1"/>
      </font>
      <fill>
        <patternFill>
          <bgColor rgb="FFFFFF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C000"/>
        </patternFill>
      </fill>
    </dxf>
    <dxf>
      <font>
        <color auto="1"/>
      </font>
      <fill>
        <patternFill>
          <bgColor rgb="FFFFFF0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numFmt numFmtId="173" formatCode="[Blue]\+0.0%;[Red]\-0.0%;;"/>
    </dxf>
    <dxf>
      <font>
        <color rgb="FF00B050"/>
      </font>
    </dxf>
    <dxf>
      <font>
        <color rgb="FFFF0000"/>
      </font>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66674</xdr:colOff>
      <xdr:row>1</xdr:row>
      <xdr:rowOff>66676</xdr:rowOff>
    </xdr:from>
    <xdr:to>
      <xdr:col>59</xdr:col>
      <xdr:colOff>666750</xdr:colOff>
      <xdr:row>1</xdr:row>
      <xdr:rowOff>504826</xdr:rowOff>
    </xdr:to>
    <xdr:sp macro="" textlink="">
      <xdr:nvSpPr>
        <xdr:cNvPr id="4" name="TextBox 3"/>
        <xdr:cNvSpPr txBox="1"/>
      </xdr:nvSpPr>
      <xdr:spPr>
        <a:xfrm>
          <a:off x="161924" y="269082"/>
          <a:ext cx="43843576" cy="438150"/>
        </a:xfrm>
        <a:prstGeom prst="rect">
          <a:avLst/>
        </a:prstGeom>
        <a:solidFill>
          <a:schemeClr val="tx1">
            <a:lumMod val="65000"/>
            <a:lumOff val="3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GB" sz="2400">
              <a:solidFill>
                <a:schemeClr val="bg1"/>
              </a:solidFill>
            </a:rPr>
            <a:t>YoY</a:t>
          </a:r>
          <a:r>
            <a:rPr lang="en-GB" sz="2400" baseline="0">
              <a:solidFill>
                <a:schemeClr val="bg1"/>
              </a:solidFill>
            </a:rPr>
            <a:t> Tariff Disturbance Analysis - Northern Powergrid (Northeast) Ltd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dcusa.co.uk/Public/DCUSADocuments.aspx?s=c"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21"/>
  <sheetViews>
    <sheetView showGridLines="0" workbookViewId="0">
      <selection activeCell="A13" sqref="A13"/>
    </sheetView>
  </sheetViews>
  <sheetFormatPr defaultRowHeight="12.75" x14ac:dyDescent="0.2"/>
  <cols>
    <col min="1" max="16384" width="9.140625" style="7"/>
  </cols>
  <sheetData>
    <row r="2" spans="1:1" ht="15" x14ac:dyDescent="0.25">
      <c r="A2" s="14" t="s">
        <v>67</v>
      </c>
    </row>
    <row r="3" spans="1:1" x14ac:dyDescent="0.2">
      <c r="A3" s="6"/>
    </row>
    <row r="4" spans="1:1" x14ac:dyDescent="0.2">
      <c r="A4" s="7" t="s">
        <v>56</v>
      </c>
    </row>
    <row r="5" spans="1:1" x14ac:dyDescent="0.2">
      <c r="A5" s="8" t="s">
        <v>64</v>
      </c>
    </row>
    <row r="6" spans="1:1" x14ac:dyDescent="0.2">
      <c r="A6" s="9"/>
    </row>
    <row r="7" spans="1:1" x14ac:dyDescent="0.2">
      <c r="A7" s="10" t="s">
        <v>57</v>
      </c>
    </row>
    <row r="8" spans="1:1" x14ac:dyDescent="0.2">
      <c r="A8" s="7" t="s">
        <v>58</v>
      </c>
    </row>
    <row r="9" spans="1:1" ht="12.75" customHeight="1" x14ac:dyDescent="0.2">
      <c r="A9" s="7" t="s">
        <v>68</v>
      </c>
    </row>
    <row r="11" spans="1:1" ht="15" x14ac:dyDescent="0.25">
      <c r="A11" s="14" t="s">
        <v>59</v>
      </c>
    </row>
    <row r="13" spans="1:1" x14ac:dyDescent="0.2">
      <c r="A13" s="7" t="s">
        <v>65</v>
      </c>
    </row>
    <row r="14" spans="1:1" x14ac:dyDescent="0.2">
      <c r="A14" s="7" t="s">
        <v>53</v>
      </c>
    </row>
    <row r="15" spans="1:1" x14ac:dyDescent="0.2">
      <c r="A15" s="11" t="s">
        <v>54</v>
      </c>
    </row>
    <row r="16" spans="1:1" x14ac:dyDescent="0.2">
      <c r="A16" s="7" t="s">
        <v>66</v>
      </c>
    </row>
    <row r="17" spans="1:1" x14ac:dyDescent="0.2">
      <c r="A17" s="11" t="s">
        <v>55</v>
      </c>
    </row>
    <row r="18" spans="1:1" x14ac:dyDescent="0.2">
      <c r="A18" s="12" t="s">
        <v>62</v>
      </c>
    </row>
    <row r="19" spans="1:1" x14ac:dyDescent="0.2">
      <c r="A19" s="13" t="s">
        <v>61</v>
      </c>
    </row>
    <row r="20" spans="1:1" x14ac:dyDescent="0.2">
      <c r="A20" s="13" t="s">
        <v>60</v>
      </c>
    </row>
    <row r="21" spans="1:1" x14ac:dyDescent="0.2">
      <c r="A21" s="7" t="s">
        <v>63</v>
      </c>
    </row>
  </sheetData>
  <customSheetViews>
    <customSheetView guid="{7054AD83-FA57-4245-B815-A602C0B540A7}" showGridLines="0" fitToPage="1">
      <selection activeCell="C50" sqref="C50"/>
      <pageMargins left="0.7" right="0.7" top="0.75" bottom="0.75" header="0.3" footer="0.3"/>
      <pageSetup paperSize="9" scale="81" orientation="portrait" r:id="rId1"/>
    </customSheetView>
  </customSheetViews>
  <hyperlinks>
    <hyperlink ref="A5" r:id="rId2"/>
  </hyperlinks>
  <pageMargins left="0.7" right="0.7" top="0.75" bottom="0.75" header="0.3" footer="0.3"/>
  <pageSetup paperSize="9" scale="81"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I72"/>
  <sheetViews>
    <sheetView showGridLines="0" tabSelected="1" zoomScale="70" zoomScaleNormal="70" workbookViewId="0">
      <pane xSplit="2" ySplit="6" topLeftCell="C7" activePane="bottomRight" state="frozen"/>
      <selection pane="topRight" activeCell="C1" sqref="C1"/>
      <selection pane="bottomLeft" activeCell="A7" sqref="A7"/>
      <selection pane="bottomRight" activeCell="G8" sqref="G8"/>
    </sheetView>
  </sheetViews>
  <sheetFormatPr defaultRowHeight="15.75" x14ac:dyDescent="0.25"/>
  <cols>
    <col min="1" max="1" width="1.42578125" style="1" customWidth="1"/>
    <col min="2" max="2" width="46.5703125" style="1" bestFit="1" customWidth="1"/>
    <col min="3" max="8" width="10.5703125" style="1" customWidth="1"/>
    <col min="9" max="9" width="10.5703125" style="1" bestFit="1" customWidth="1"/>
    <col min="10" max="10" width="10" style="1" bestFit="1" customWidth="1"/>
    <col min="11" max="60" width="10.5703125" style="1" customWidth="1"/>
    <col min="61" max="280" width="9.140625" style="1"/>
    <col min="281" max="281" width="1.42578125" style="1" customWidth="1"/>
    <col min="282" max="282" width="36.5703125" style="1" bestFit="1" customWidth="1"/>
    <col min="283" max="283" width="1.42578125" style="1" customWidth="1"/>
    <col min="284" max="284" width="8.7109375" style="1" customWidth="1"/>
    <col min="285" max="285" width="9.28515625" style="1" customWidth="1"/>
    <col min="286" max="286" width="10.5703125" style="1" bestFit="1" customWidth="1"/>
    <col min="287" max="287" width="9.28515625" style="1" customWidth="1"/>
    <col min="288" max="288" width="8.7109375" style="1" customWidth="1"/>
    <col min="289" max="289" width="9.28515625" style="1" customWidth="1"/>
    <col min="290" max="290" width="8.7109375" style="1" customWidth="1"/>
    <col min="291" max="291" width="9.28515625" style="1" customWidth="1"/>
    <col min="292" max="292" width="10.5703125" style="1" bestFit="1" customWidth="1"/>
    <col min="293" max="293" width="9.28515625" style="1" customWidth="1"/>
    <col min="294" max="294" width="8.7109375" style="1" customWidth="1"/>
    <col min="295" max="295" width="9.28515625" style="1" customWidth="1"/>
    <col min="296" max="296" width="8.7109375" style="1" customWidth="1"/>
    <col min="297" max="297" width="9.28515625" style="1" customWidth="1"/>
    <col min="298" max="298" width="8.7109375" style="1" customWidth="1"/>
    <col min="299" max="299" width="9.5703125" style="1" customWidth="1"/>
    <col min="300" max="300" width="10.5703125" style="1" bestFit="1" customWidth="1"/>
    <col min="301" max="301" width="9.28515625" style="1" customWidth="1"/>
    <col min="302" max="302" width="8.7109375" style="1" customWidth="1"/>
    <col min="303" max="303" width="9.28515625" style="1" customWidth="1"/>
    <col min="304" max="304" width="8.7109375" style="1" customWidth="1"/>
    <col min="305" max="305" width="9.28515625" style="1" customWidth="1"/>
    <col min="306" max="306" width="10.5703125" style="1" bestFit="1" customWidth="1"/>
    <col min="307" max="307" width="9.28515625" style="1" customWidth="1"/>
    <col min="308" max="308" width="10.5703125" style="1" bestFit="1" customWidth="1"/>
    <col min="309" max="536" width="9.140625" style="1"/>
    <col min="537" max="537" width="1.42578125" style="1" customWidth="1"/>
    <col min="538" max="538" width="36.5703125" style="1" bestFit="1" customWidth="1"/>
    <col min="539" max="539" width="1.42578125" style="1" customWidth="1"/>
    <col min="540" max="540" width="8.7109375" style="1" customWidth="1"/>
    <col min="541" max="541" width="9.28515625" style="1" customWidth="1"/>
    <col min="542" max="542" width="10.5703125" style="1" bestFit="1" customWidth="1"/>
    <col min="543" max="543" width="9.28515625" style="1" customWidth="1"/>
    <col min="544" max="544" width="8.7109375" style="1" customWidth="1"/>
    <col min="545" max="545" width="9.28515625" style="1" customWidth="1"/>
    <col min="546" max="546" width="8.7109375" style="1" customWidth="1"/>
    <col min="547" max="547" width="9.28515625" style="1" customWidth="1"/>
    <col min="548" max="548" width="10.5703125" style="1" bestFit="1" customWidth="1"/>
    <col min="549" max="549" width="9.28515625" style="1" customWidth="1"/>
    <col min="550" max="550" width="8.7109375" style="1" customWidth="1"/>
    <col min="551" max="551" width="9.28515625" style="1" customWidth="1"/>
    <col min="552" max="552" width="8.7109375" style="1" customWidth="1"/>
    <col min="553" max="553" width="9.28515625" style="1" customWidth="1"/>
    <col min="554" max="554" width="8.7109375" style="1" customWidth="1"/>
    <col min="555" max="555" width="9.5703125" style="1" customWidth="1"/>
    <col min="556" max="556" width="10.5703125" style="1" bestFit="1" customWidth="1"/>
    <col min="557" max="557" width="9.28515625" style="1" customWidth="1"/>
    <col min="558" max="558" width="8.7109375" style="1" customWidth="1"/>
    <col min="559" max="559" width="9.28515625" style="1" customWidth="1"/>
    <col min="560" max="560" width="8.7109375" style="1" customWidth="1"/>
    <col min="561" max="561" width="9.28515625" style="1" customWidth="1"/>
    <col min="562" max="562" width="10.5703125" style="1" bestFit="1" customWidth="1"/>
    <col min="563" max="563" width="9.28515625" style="1" customWidth="1"/>
    <col min="564" max="564" width="10.5703125" style="1" bestFit="1" customWidth="1"/>
    <col min="565" max="792" width="9.140625" style="1"/>
    <col min="793" max="793" width="1.42578125" style="1" customWidth="1"/>
    <col min="794" max="794" width="36.5703125" style="1" bestFit="1" customWidth="1"/>
    <col min="795" max="795" width="1.42578125" style="1" customWidth="1"/>
    <col min="796" max="796" width="8.7109375" style="1" customWidth="1"/>
    <col min="797" max="797" width="9.28515625" style="1" customWidth="1"/>
    <col min="798" max="798" width="10.5703125" style="1" bestFit="1" customWidth="1"/>
    <col min="799" max="799" width="9.28515625" style="1" customWidth="1"/>
    <col min="800" max="800" width="8.7109375" style="1" customWidth="1"/>
    <col min="801" max="801" width="9.28515625" style="1" customWidth="1"/>
    <col min="802" max="802" width="8.7109375" style="1" customWidth="1"/>
    <col min="803" max="803" width="9.28515625" style="1" customWidth="1"/>
    <col min="804" max="804" width="10.5703125" style="1" bestFit="1" customWidth="1"/>
    <col min="805" max="805" width="9.28515625" style="1" customWidth="1"/>
    <col min="806" max="806" width="8.7109375" style="1" customWidth="1"/>
    <col min="807" max="807" width="9.28515625" style="1" customWidth="1"/>
    <col min="808" max="808" width="8.7109375" style="1" customWidth="1"/>
    <col min="809" max="809" width="9.28515625" style="1" customWidth="1"/>
    <col min="810" max="810" width="8.7109375" style="1" customWidth="1"/>
    <col min="811" max="811" width="9.5703125" style="1" customWidth="1"/>
    <col min="812" max="812" width="10.5703125" style="1" bestFit="1" customWidth="1"/>
    <col min="813" max="813" width="9.28515625" style="1" customWidth="1"/>
    <col min="814" max="814" width="8.7109375" style="1" customWidth="1"/>
    <col min="815" max="815" width="9.28515625" style="1" customWidth="1"/>
    <col min="816" max="816" width="8.7109375" style="1" customWidth="1"/>
    <col min="817" max="817" width="9.28515625" style="1" customWidth="1"/>
    <col min="818" max="818" width="10.5703125" style="1" bestFit="1" customWidth="1"/>
    <col min="819" max="819" width="9.28515625" style="1" customWidth="1"/>
    <col min="820" max="820" width="10.5703125" style="1" bestFit="1" customWidth="1"/>
    <col min="821" max="1048" width="9.140625" style="1"/>
    <col min="1049" max="1049" width="1.42578125" style="1" customWidth="1"/>
    <col min="1050" max="1050" width="36.5703125" style="1" bestFit="1" customWidth="1"/>
    <col min="1051" max="1051" width="1.42578125" style="1" customWidth="1"/>
    <col min="1052" max="1052" width="8.7109375" style="1" customWidth="1"/>
    <col min="1053" max="1053" width="9.28515625" style="1" customWidth="1"/>
    <col min="1054" max="1054" width="10.5703125" style="1" bestFit="1" customWidth="1"/>
    <col min="1055" max="1055" width="9.28515625" style="1" customWidth="1"/>
    <col min="1056" max="1056" width="8.7109375" style="1" customWidth="1"/>
    <col min="1057" max="1057" width="9.28515625" style="1" customWidth="1"/>
    <col min="1058" max="1058" width="8.7109375" style="1" customWidth="1"/>
    <col min="1059" max="1059" width="9.28515625" style="1" customWidth="1"/>
    <col min="1060" max="1060" width="10.5703125" style="1" bestFit="1" customWidth="1"/>
    <col min="1061" max="1061" width="9.28515625" style="1" customWidth="1"/>
    <col min="1062" max="1062" width="8.7109375" style="1" customWidth="1"/>
    <col min="1063" max="1063" width="9.28515625" style="1" customWidth="1"/>
    <col min="1064" max="1064" width="8.7109375" style="1" customWidth="1"/>
    <col min="1065" max="1065" width="9.28515625" style="1" customWidth="1"/>
    <col min="1066" max="1066" width="8.7109375" style="1" customWidth="1"/>
    <col min="1067" max="1067" width="9.5703125" style="1" customWidth="1"/>
    <col min="1068" max="1068" width="10.5703125" style="1" bestFit="1" customWidth="1"/>
    <col min="1069" max="1069" width="9.28515625" style="1" customWidth="1"/>
    <col min="1070" max="1070" width="8.7109375" style="1" customWidth="1"/>
    <col min="1071" max="1071" width="9.28515625" style="1" customWidth="1"/>
    <col min="1072" max="1072" width="8.7109375" style="1" customWidth="1"/>
    <col min="1073" max="1073" width="9.28515625" style="1" customWidth="1"/>
    <col min="1074" max="1074" width="10.5703125" style="1" bestFit="1" customWidth="1"/>
    <col min="1075" max="1075" width="9.28515625" style="1" customWidth="1"/>
    <col min="1076" max="1076" width="10.5703125" style="1" bestFit="1" customWidth="1"/>
    <col min="1077" max="1304" width="9.140625" style="1"/>
    <col min="1305" max="1305" width="1.42578125" style="1" customWidth="1"/>
    <col min="1306" max="1306" width="36.5703125" style="1" bestFit="1" customWidth="1"/>
    <col min="1307" max="1307" width="1.42578125" style="1" customWidth="1"/>
    <col min="1308" max="1308" width="8.7109375" style="1" customWidth="1"/>
    <col min="1309" max="1309" width="9.28515625" style="1" customWidth="1"/>
    <col min="1310" max="1310" width="10.5703125" style="1" bestFit="1" customWidth="1"/>
    <col min="1311" max="1311" width="9.28515625" style="1" customWidth="1"/>
    <col min="1312" max="1312" width="8.7109375" style="1" customWidth="1"/>
    <col min="1313" max="1313" width="9.28515625" style="1" customWidth="1"/>
    <col min="1314" max="1314" width="8.7109375" style="1" customWidth="1"/>
    <col min="1315" max="1315" width="9.28515625" style="1" customWidth="1"/>
    <col min="1316" max="1316" width="10.5703125" style="1" bestFit="1" customWidth="1"/>
    <col min="1317" max="1317" width="9.28515625" style="1" customWidth="1"/>
    <col min="1318" max="1318" width="8.7109375" style="1" customWidth="1"/>
    <col min="1319" max="1319" width="9.28515625" style="1" customWidth="1"/>
    <col min="1320" max="1320" width="8.7109375" style="1" customWidth="1"/>
    <col min="1321" max="1321" width="9.28515625" style="1" customWidth="1"/>
    <col min="1322" max="1322" width="8.7109375" style="1" customWidth="1"/>
    <col min="1323" max="1323" width="9.5703125" style="1" customWidth="1"/>
    <col min="1324" max="1324" width="10.5703125" style="1" bestFit="1" customWidth="1"/>
    <col min="1325" max="1325" width="9.28515625" style="1" customWidth="1"/>
    <col min="1326" max="1326" width="8.7109375" style="1" customWidth="1"/>
    <col min="1327" max="1327" width="9.28515625" style="1" customWidth="1"/>
    <col min="1328" max="1328" width="8.7109375" style="1" customWidth="1"/>
    <col min="1329" max="1329" width="9.28515625" style="1" customWidth="1"/>
    <col min="1330" max="1330" width="10.5703125" style="1" bestFit="1" customWidth="1"/>
    <col min="1331" max="1331" width="9.28515625" style="1" customWidth="1"/>
    <col min="1332" max="1332" width="10.5703125" style="1" bestFit="1" customWidth="1"/>
    <col min="1333" max="1560" width="9.140625" style="1"/>
    <col min="1561" max="1561" width="1.42578125" style="1" customWidth="1"/>
    <col min="1562" max="1562" width="36.5703125" style="1" bestFit="1" customWidth="1"/>
    <col min="1563" max="1563" width="1.42578125" style="1" customWidth="1"/>
    <col min="1564" max="1564" width="8.7109375" style="1" customWidth="1"/>
    <col min="1565" max="1565" width="9.28515625" style="1" customWidth="1"/>
    <col min="1566" max="1566" width="10.5703125" style="1" bestFit="1" customWidth="1"/>
    <col min="1567" max="1567" width="9.28515625" style="1" customWidth="1"/>
    <col min="1568" max="1568" width="8.7109375" style="1" customWidth="1"/>
    <col min="1569" max="1569" width="9.28515625" style="1" customWidth="1"/>
    <col min="1570" max="1570" width="8.7109375" style="1" customWidth="1"/>
    <col min="1571" max="1571" width="9.28515625" style="1" customWidth="1"/>
    <col min="1572" max="1572" width="10.5703125" style="1" bestFit="1" customWidth="1"/>
    <col min="1573" max="1573" width="9.28515625" style="1" customWidth="1"/>
    <col min="1574" max="1574" width="8.7109375" style="1" customWidth="1"/>
    <col min="1575" max="1575" width="9.28515625" style="1" customWidth="1"/>
    <col min="1576" max="1576" width="8.7109375" style="1" customWidth="1"/>
    <col min="1577" max="1577" width="9.28515625" style="1" customWidth="1"/>
    <col min="1578" max="1578" width="8.7109375" style="1" customWidth="1"/>
    <col min="1579" max="1579" width="9.5703125" style="1" customWidth="1"/>
    <col min="1580" max="1580" width="10.5703125" style="1" bestFit="1" customWidth="1"/>
    <col min="1581" max="1581" width="9.28515625" style="1" customWidth="1"/>
    <col min="1582" max="1582" width="8.7109375" style="1" customWidth="1"/>
    <col min="1583" max="1583" width="9.28515625" style="1" customWidth="1"/>
    <col min="1584" max="1584" width="8.7109375" style="1" customWidth="1"/>
    <col min="1585" max="1585" width="9.28515625" style="1" customWidth="1"/>
    <col min="1586" max="1586" width="10.5703125" style="1" bestFit="1" customWidth="1"/>
    <col min="1587" max="1587" width="9.28515625" style="1" customWidth="1"/>
    <col min="1588" max="1588" width="10.5703125" style="1" bestFit="1" customWidth="1"/>
    <col min="1589" max="1816" width="9.140625" style="1"/>
    <col min="1817" max="1817" width="1.42578125" style="1" customWidth="1"/>
    <col min="1818" max="1818" width="36.5703125" style="1" bestFit="1" customWidth="1"/>
    <col min="1819" max="1819" width="1.42578125" style="1" customWidth="1"/>
    <col min="1820" max="1820" width="8.7109375" style="1" customWidth="1"/>
    <col min="1821" max="1821" width="9.28515625" style="1" customWidth="1"/>
    <col min="1822" max="1822" width="10.5703125" style="1" bestFit="1" customWidth="1"/>
    <col min="1823" max="1823" width="9.28515625" style="1" customWidth="1"/>
    <col min="1824" max="1824" width="8.7109375" style="1" customWidth="1"/>
    <col min="1825" max="1825" width="9.28515625" style="1" customWidth="1"/>
    <col min="1826" max="1826" width="8.7109375" style="1" customWidth="1"/>
    <col min="1827" max="1827" width="9.28515625" style="1" customWidth="1"/>
    <col min="1828" max="1828" width="10.5703125" style="1" bestFit="1" customWidth="1"/>
    <col min="1829" max="1829" width="9.28515625" style="1" customWidth="1"/>
    <col min="1830" max="1830" width="8.7109375" style="1" customWidth="1"/>
    <col min="1831" max="1831" width="9.28515625" style="1" customWidth="1"/>
    <col min="1832" max="1832" width="8.7109375" style="1" customWidth="1"/>
    <col min="1833" max="1833" width="9.28515625" style="1" customWidth="1"/>
    <col min="1834" max="1834" width="8.7109375" style="1" customWidth="1"/>
    <col min="1835" max="1835" width="9.5703125" style="1" customWidth="1"/>
    <col min="1836" max="1836" width="10.5703125" style="1" bestFit="1" customWidth="1"/>
    <col min="1837" max="1837" width="9.28515625" style="1" customWidth="1"/>
    <col min="1838" max="1838" width="8.7109375" style="1" customWidth="1"/>
    <col min="1839" max="1839" width="9.28515625" style="1" customWidth="1"/>
    <col min="1840" max="1840" width="8.7109375" style="1" customWidth="1"/>
    <col min="1841" max="1841" width="9.28515625" style="1" customWidth="1"/>
    <col min="1842" max="1842" width="10.5703125" style="1" bestFit="1" customWidth="1"/>
    <col min="1843" max="1843" width="9.28515625" style="1" customWidth="1"/>
    <col min="1844" max="1844" width="10.5703125" style="1" bestFit="1" customWidth="1"/>
    <col min="1845" max="2072" width="9.140625" style="1"/>
    <col min="2073" max="2073" width="1.42578125" style="1" customWidth="1"/>
    <col min="2074" max="2074" width="36.5703125" style="1" bestFit="1" customWidth="1"/>
    <col min="2075" max="2075" width="1.42578125" style="1" customWidth="1"/>
    <col min="2076" max="2076" width="8.7109375" style="1" customWidth="1"/>
    <col min="2077" max="2077" width="9.28515625" style="1" customWidth="1"/>
    <col min="2078" max="2078" width="10.5703125" style="1" bestFit="1" customWidth="1"/>
    <col min="2079" max="2079" width="9.28515625" style="1" customWidth="1"/>
    <col min="2080" max="2080" width="8.7109375" style="1" customWidth="1"/>
    <col min="2081" max="2081" width="9.28515625" style="1" customWidth="1"/>
    <col min="2082" max="2082" width="8.7109375" style="1" customWidth="1"/>
    <col min="2083" max="2083" width="9.28515625" style="1" customWidth="1"/>
    <col min="2084" max="2084" width="10.5703125" style="1" bestFit="1" customWidth="1"/>
    <col min="2085" max="2085" width="9.28515625" style="1" customWidth="1"/>
    <col min="2086" max="2086" width="8.7109375" style="1" customWidth="1"/>
    <col min="2087" max="2087" width="9.28515625" style="1" customWidth="1"/>
    <col min="2088" max="2088" width="8.7109375" style="1" customWidth="1"/>
    <col min="2089" max="2089" width="9.28515625" style="1" customWidth="1"/>
    <col min="2090" max="2090" width="8.7109375" style="1" customWidth="1"/>
    <col min="2091" max="2091" width="9.5703125" style="1" customWidth="1"/>
    <col min="2092" max="2092" width="10.5703125" style="1" bestFit="1" customWidth="1"/>
    <col min="2093" max="2093" width="9.28515625" style="1" customWidth="1"/>
    <col min="2094" max="2094" width="8.7109375" style="1" customWidth="1"/>
    <col min="2095" max="2095" width="9.28515625" style="1" customWidth="1"/>
    <col min="2096" max="2096" width="8.7109375" style="1" customWidth="1"/>
    <col min="2097" max="2097" width="9.28515625" style="1" customWidth="1"/>
    <col min="2098" max="2098" width="10.5703125" style="1" bestFit="1" customWidth="1"/>
    <col min="2099" max="2099" width="9.28515625" style="1" customWidth="1"/>
    <col min="2100" max="2100" width="10.5703125" style="1" bestFit="1" customWidth="1"/>
    <col min="2101" max="2328" width="9.140625" style="1"/>
    <col min="2329" max="2329" width="1.42578125" style="1" customWidth="1"/>
    <col min="2330" max="2330" width="36.5703125" style="1" bestFit="1" customWidth="1"/>
    <col min="2331" max="2331" width="1.42578125" style="1" customWidth="1"/>
    <col min="2332" max="2332" width="8.7109375" style="1" customWidth="1"/>
    <col min="2333" max="2333" width="9.28515625" style="1" customWidth="1"/>
    <col min="2334" max="2334" width="10.5703125" style="1" bestFit="1" customWidth="1"/>
    <col min="2335" max="2335" width="9.28515625" style="1" customWidth="1"/>
    <col min="2336" max="2336" width="8.7109375" style="1" customWidth="1"/>
    <col min="2337" max="2337" width="9.28515625" style="1" customWidth="1"/>
    <col min="2338" max="2338" width="8.7109375" style="1" customWidth="1"/>
    <col min="2339" max="2339" width="9.28515625" style="1" customWidth="1"/>
    <col min="2340" max="2340" width="10.5703125" style="1" bestFit="1" customWidth="1"/>
    <col min="2341" max="2341" width="9.28515625" style="1" customWidth="1"/>
    <col min="2342" max="2342" width="8.7109375" style="1" customWidth="1"/>
    <col min="2343" max="2343" width="9.28515625" style="1" customWidth="1"/>
    <col min="2344" max="2344" width="8.7109375" style="1" customWidth="1"/>
    <col min="2345" max="2345" width="9.28515625" style="1" customWidth="1"/>
    <col min="2346" max="2346" width="8.7109375" style="1" customWidth="1"/>
    <col min="2347" max="2347" width="9.5703125" style="1" customWidth="1"/>
    <col min="2348" max="2348" width="10.5703125" style="1" bestFit="1" customWidth="1"/>
    <col min="2349" max="2349" width="9.28515625" style="1" customWidth="1"/>
    <col min="2350" max="2350" width="8.7109375" style="1" customWidth="1"/>
    <col min="2351" max="2351" width="9.28515625" style="1" customWidth="1"/>
    <col min="2352" max="2352" width="8.7109375" style="1" customWidth="1"/>
    <col min="2353" max="2353" width="9.28515625" style="1" customWidth="1"/>
    <col min="2354" max="2354" width="10.5703125" style="1" bestFit="1" customWidth="1"/>
    <col min="2355" max="2355" width="9.28515625" style="1" customWidth="1"/>
    <col min="2356" max="2356" width="10.5703125" style="1" bestFit="1" customWidth="1"/>
    <col min="2357" max="2584" width="9.140625" style="1"/>
    <col min="2585" max="2585" width="1.42578125" style="1" customWidth="1"/>
    <col min="2586" max="2586" width="36.5703125" style="1" bestFit="1" customWidth="1"/>
    <col min="2587" max="2587" width="1.42578125" style="1" customWidth="1"/>
    <col min="2588" max="2588" width="8.7109375" style="1" customWidth="1"/>
    <col min="2589" max="2589" width="9.28515625" style="1" customWidth="1"/>
    <col min="2590" max="2590" width="10.5703125" style="1" bestFit="1" customWidth="1"/>
    <col min="2591" max="2591" width="9.28515625" style="1" customWidth="1"/>
    <col min="2592" max="2592" width="8.7109375" style="1" customWidth="1"/>
    <col min="2593" max="2593" width="9.28515625" style="1" customWidth="1"/>
    <col min="2594" max="2594" width="8.7109375" style="1" customWidth="1"/>
    <col min="2595" max="2595" width="9.28515625" style="1" customWidth="1"/>
    <col min="2596" max="2596" width="10.5703125" style="1" bestFit="1" customWidth="1"/>
    <col min="2597" max="2597" width="9.28515625" style="1" customWidth="1"/>
    <col min="2598" max="2598" width="8.7109375" style="1" customWidth="1"/>
    <col min="2599" max="2599" width="9.28515625" style="1" customWidth="1"/>
    <col min="2600" max="2600" width="8.7109375" style="1" customWidth="1"/>
    <col min="2601" max="2601" width="9.28515625" style="1" customWidth="1"/>
    <col min="2602" max="2602" width="8.7109375" style="1" customWidth="1"/>
    <col min="2603" max="2603" width="9.5703125" style="1" customWidth="1"/>
    <col min="2604" max="2604" width="10.5703125" style="1" bestFit="1" customWidth="1"/>
    <col min="2605" max="2605" width="9.28515625" style="1" customWidth="1"/>
    <col min="2606" max="2606" width="8.7109375" style="1" customWidth="1"/>
    <col min="2607" max="2607" width="9.28515625" style="1" customWidth="1"/>
    <col min="2608" max="2608" width="8.7109375" style="1" customWidth="1"/>
    <col min="2609" max="2609" width="9.28515625" style="1" customWidth="1"/>
    <col min="2610" max="2610" width="10.5703125" style="1" bestFit="1" customWidth="1"/>
    <col min="2611" max="2611" width="9.28515625" style="1" customWidth="1"/>
    <col min="2612" max="2612" width="10.5703125" style="1" bestFit="1" customWidth="1"/>
    <col min="2613" max="2840" width="9.140625" style="1"/>
    <col min="2841" max="2841" width="1.42578125" style="1" customWidth="1"/>
    <col min="2842" max="2842" width="36.5703125" style="1" bestFit="1" customWidth="1"/>
    <col min="2843" max="2843" width="1.42578125" style="1" customWidth="1"/>
    <col min="2844" max="2844" width="8.7109375" style="1" customWidth="1"/>
    <col min="2845" max="2845" width="9.28515625" style="1" customWidth="1"/>
    <col min="2846" max="2846" width="10.5703125" style="1" bestFit="1" customWidth="1"/>
    <col min="2847" max="2847" width="9.28515625" style="1" customWidth="1"/>
    <col min="2848" max="2848" width="8.7109375" style="1" customWidth="1"/>
    <col min="2849" max="2849" width="9.28515625" style="1" customWidth="1"/>
    <col min="2850" max="2850" width="8.7109375" style="1" customWidth="1"/>
    <col min="2851" max="2851" width="9.28515625" style="1" customWidth="1"/>
    <col min="2852" max="2852" width="10.5703125" style="1" bestFit="1" customWidth="1"/>
    <col min="2853" max="2853" width="9.28515625" style="1" customWidth="1"/>
    <col min="2854" max="2854" width="8.7109375" style="1" customWidth="1"/>
    <col min="2855" max="2855" width="9.28515625" style="1" customWidth="1"/>
    <col min="2856" max="2856" width="8.7109375" style="1" customWidth="1"/>
    <col min="2857" max="2857" width="9.28515625" style="1" customWidth="1"/>
    <col min="2858" max="2858" width="8.7109375" style="1" customWidth="1"/>
    <col min="2859" max="2859" width="9.5703125" style="1" customWidth="1"/>
    <col min="2860" max="2860" width="10.5703125" style="1" bestFit="1" customWidth="1"/>
    <col min="2861" max="2861" width="9.28515625" style="1" customWidth="1"/>
    <col min="2862" max="2862" width="8.7109375" style="1" customWidth="1"/>
    <col min="2863" max="2863" width="9.28515625" style="1" customWidth="1"/>
    <col min="2864" max="2864" width="8.7109375" style="1" customWidth="1"/>
    <col min="2865" max="2865" width="9.28515625" style="1" customWidth="1"/>
    <col min="2866" max="2866" width="10.5703125" style="1" bestFit="1" customWidth="1"/>
    <col min="2867" max="2867" width="9.28515625" style="1" customWidth="1"/>
    <col min="2868" max="2868" width="10.5703125" style="1" bestFit="1" customWidth="1"/>
    <col min="2869" max="3096" width="9.140625" style="1"/>
    <col min="3097" max="3097" width="1.42578125" style="1" customWidth="1"/>
    <col min="3098" max="3098" width="36.5703125" style="1" bestFit="1" customWidth="1"/>
    <col min="3099" max="3099" width="1.42578125" style="1" customWidth="1"/>
    <col min="3100" max="3100" width="8.7109375" style="1" customWidth="1"/>
    <col min="3101" max="3101" width="9.28515625" style="1" customWidth="1"/>
    <col min="3102" max="3102" width="10.5703125" style="1" bestFit="1" customWidth="1"/>
    <col min="3103" max="3103" width="9.28515625" style="1" customWidth="1"/>
    <col min="3104" max="3104" width="8.7109375" style="1" customWidth="1"/>
    <col min="3105" max="3105" width="9.28515625" style="1" customWidth="1"/>
    <col min="3106" max="3106" width="8.7109375" style="1" customWidth="1"/>
    <col min="3107" max="3107" width="9.28515625" style="1" customWidth="1"/>
    <col min="3108" max="3108" width="10.5703125" style="1" bestFit="1" customWidth="1"/>
    <col min="3109" max="3109" width="9.28515625" style="1" customWidth="1"/>
    <col min="3110" max="3110" width="8.7109375" style="1" customWidth="1"/>
    <col min="3111" max="3111" width="9.28515625" style="1" customWidth="1"/>
    <col min="3112" max="3112" width="8.7109375" style="1" customWidth="1"/>
    <col min="3113" max="3113" width="9.28515625" style="1" customWidth="1"/>
    <col min="3114" max="3114" width="8.7109375" style="1" customWidth="1"/>
    <col min="3115" max="3115" width="9.5703125" style="1" customWidth="1"/>
    <col min="3116" max="3116" width="10.5703125" style="1" bestFit="1" customWidth="1"/>
    <col min="3117" max="3117" width="9.28515625" style="1" customWidth="1"/>
    <col min="3118" max="3118" width="8.7109375" style="1" customWidth="1"/>
    <col min="3119" max="3119" width="9.28515625" style="1" customWidth="1"/>
    <col min="3120" max="3120" width="8.7109375" style="1" customWidth="1"/>
    <col min="3121" max="3121" width="9.28515625" style="1" customWidth="1"/>
    <col min="3122" max="3122" width="10.5703125" style="1" bestFit="1" customWidth="1"/>
    <col min="3123" max="3123" width="9.28515625" style="1" customWidth="1"/>
    <col min="3124" max="3124" width="10.5703125" style="1" bestFit="1" customWidth="1"/>
    <col min="3125" max="3352" width="9.140625" style="1"/>
    <col min="3353" max="3353" width="1.42578125" style="1" customWidth="1"/>
    <col min="3354" max="3354" width="36.5703125" style="1" bestFit="1" customWidth="1"/>
    <col min="3355" max="3355" width="1.42578125" style="1" customWidth="1"/>
    <col min="3356" max="3356" width="8.7109375" style="1" customWidth="1"/>
    <col min="3357" max="3357" width="9.28515625" style="1" customWidth="1"/>
    <col min="3358" max="3358" width="10.5703125" style="1" bestFit="1" customWidth="1"/>
    <col min="3359" max="3359" width="9.28515625" style="1" customWidth="1"/>
    <col min="3360" max="3360" width="8.7109375" style="1" customWidth="1"/>
    <col min="3361" max="3361" width="9.28515625" style="1" customWidth="1"/>
    <col min="3362" max="3362" width="8.7109375" style="1" customWidth="1"/>
    <col min="3363" max="3363" width="9.28515625" style="1" customWidth="1"/>
    <col min="3364" max="3364" width="10.5703125" style="1" bestFit="1" customWidth="1"/>
    <col min="3365" max="3365" width="9.28515625" style="1" customWidth="1"/>
    <col min="3366" max="3366" width="8.7109375" style="1" customWidth="1"/>
    <col min="3367" max="3367" width="9.28515625" style="1" customWidth="1"/>
    <col min="3368" max="3368" width="8.7109375" style="1" customWidth="1"/>
    <col min="3369" max="3369" width="9.28515625" style="1" customWidth="1"/>
    <col min="3370" max="3370" width="8.7109375" style="1" customWidth="1"/>
    <col min="3371" max="3371" width="9.5703125" style="1" customWidth="1"/>
    <col min="3372" max="3372" width="10.5703125" style="1" bestFit="1" customWidth="1"/>
    <col min="3373" max="3373" width="9.28515625" style="1" customWidth="1"/>
    <col min="3374" max="3374" width="8.7109375" style="1" customWidth="1"/>
    <col min="3375" max="3375" width="9.28515625" style="1" customWidth="1"/>
    <col min="3376" max="3376" width="8.7109375" style="1" customWidth="1"/>
    <col min="3377" max="3377" width="9.28515625" style="1" customWidth="1"/>
    <col min="3378" max="3378" width="10.5703125" style="1" bestFit="1" customWidth="1"/>
    <col min="3379" max="3379" width="9.28515625" style="1" customWidth="1"/>
    <col min="3380" max="3380" width="10.5703125" style="1" bestFit="1" customWidth="1"/>
    <col min="3381" max="3608" width="9.140625" style="1"/>
    <col min="3609" max="3609" width="1.42578125" style="1" customWidth="1"/>
    <col min="3610" max="3610" width="36.5703125" style="1" bestFit="1" customWidth="1"/>
    <col min="3611" max="3611" width="1.42578125" style="1" customWidth="1"/>
    <col min="3612" max="3612" width="8.7109375" style="1" customWidth="1"/>
    <col min="3613" max="3613" width="9.28515625" style="1" customWidth="1"/>
    <col min="3614" max="3614" width="10.5703125" style="1" bestFit="1" customWidth="1"/>
    <col min="3615" max="3615" width="9.28515625" style="1" customWidth="1"/>
    <col min="3616" max="3616" width="8.7109375" style="1" customWidth="1"/>
    <col min="3617" max="3617" width="9.28515625" style="1" customWidth="1"/>
    <col min="3618" max="3618" width="8.7109375" style="1" customWidth="1"/>
    <col min="3619" max="3619" width="9.28515625" style="1" customWidth="1"/>
    <col min="3620" max="3620" width="10.5703125" style="1" bestFit="1" customWidth="1"/>
    <col min="3621" max="3621" width="9.28515625" style="1" customWidth="1"/>
    <col min="3622" max="3622" width="8.7109375" style="1" customWidth="1"/>
    <col min="3623" max="3623" width="9.28515625" style="1" customWidth="1"/>
    <col min="3624" max="3624" width="8.7109375" style="1" customWidth="1"/>
    <col min="3625" max="3625" width="9.28515625" style="1" customWidth="1"/>
    <col min="3626" max="3626" width="8.7109375" style="1" customWidth="1"/>
    <col min="3627" max="3627" width="9.5703125" style="1" customWidth="1"/>
    <col min="3628" max="3628" width="10.5703125" style="1" bestFit="1" customWidth="1"/>
    <col min="3629" max="3629" width="9.28515625" style="1" customWidth="1"/>
    <col min="3630" max="3630" width="8.7109375" style="1" customWidth="1"/>
    <col min="3631" max="3631" width="9.28515625" style="1" customWidth="1"/>
    <col min="3632" max="3632" width="8.7109375" style="1" customWidth="1"/>
    <col min="3633" max="3633" width="9.28515625" style="1" customWidth="1"/>
    <col min="3634" max="3634" width="10.5703125" style="1" bestFit="1" customWidth="1"/>
    <col min="3635" max="3635" width="9.28515625" style="1" customWidth="1"/>
    <col min="3636" max="3636" width="10.5703125" style="1" bestFit="1" customWidth="1"/>
    <col min="3637" max="3864" width="9.140625" style="1"/>
    <col min="3865" max="3865" width="1.42578125" style="1" customWidth="1"/>
    <col min="3866" max="3866" width="36.5703125" style="1" bestFit="1" customWidth="1"/>
    <col min="3867" max="3867" width="1.42578125" style="1" customWidth="1"/>
    <col min="3868" max="3868" width="8.7109375" style="1" customWidth="1"/>
    <col min="3869" max="3869" width="9.28515625" style="1" customWidth="1"/>
    <col min="3870" max="3870" width="10.5703125" style="1" bestFit="1" customWidth="1"/>
    <col min="3871" max="3871" width="9.28515625" style="1" customWidth="1"/>
    <col min="3872" max="3872" width="8.7109375" style="1" customWidth="1"/>
    <col min="3873" max="3873" width="9.28515625" style="1" customWidth="1"/>
    <col min="3874" max="3874" width="8.7109375" style="1" customWidth="1"/>
    <col min="3875" max="3875" width="9.28515625" style="1" customWidth="1"/>
    <col min="3876" max="3876" width="10.5703125" style="1" bestFit="1" customWidth="1"/>
    <col min="3877" max="3877" width="9.28515625" style="1" customWidth="1"/>
    <col min="3878" max="3878" width="8.7109375" style="1" customWidth="1"/>
    <col min="3879" max="3879" width="9.28515625" style="1" customWidth="1"/>
    <col min="3880" max="3880" width="8.7109375" style="1" customWidth="1"/>
    <col min="3881" max="3881" width="9.28515625" style="1" customWidth="1"/>
    <col min="3882" max="3882" width="8.7109375" style="1" customWidth="1"/>
    <col min="3883" max="3883" width="9.5703125" style="1" customWidth="1"/>
    <col min="3884" max="3884" width="10.5703125" style="1" bestFit="1" customWidth="1"/>
    <col min="3885" max="3885" width="9.28515625" style="1" customWidth="1"/>
    <col min="3886" max="3886" width="8.7109375" style="1" customWidth="1"/>
    <col min="3887" max="3887" width="9.28515625" style="1" customWidth="1"/>
    <col min="3888" max="3888" width="8.7109375" style="1" customWidth="1"/>
    <col min="3889" max="3889" width="9.28515625" style="1" customWidth="1"/>
    <col min="3890" max="3890" width="10.5703125" style="1" bestFit="1" customWidth="1"/>
    <col min="3891" max="3891" width="9.28515625" style="1" customWidth="1"/>
    <col min="3892" max="3892" width="10.5703125" style="1" bestFit="1" customWidth="1"/>
    <col min="3893" max="4120" width="9.140625" style="1"/>
    <col min="4121" max="4121" width="1.42578125" style="1" customWidth="1"/>
    <col min="4122" max="4122" width="36.5703125" style="1" bestFit="1" customWidth="1"/>
    <col min="4123" max="4123" width="1.42578125" style="1" customWidth="1"/>
    <col min="4124" max="4124" width="8.7109375" style="1" customWidth="1"/>
    <col min="4125" max="4125" width="9.28515625" style="1" customWidth="1"/>
    <col min="4126" max="4126" width="10.5703125" style="1" bestFit="1" customWidth="1"/>
    <col min="4127" max="4127" width="9.28515625" style="1" customWidth="1"/>
    <col min="4128" max="4128" width="8.7109375" style="1" customWidth="1"/>
    <col min="4129" max="4129" width="9.28515625" style="1" customWidth="1"/>
    <col min="4130" max="4130" width="8.7109375" style="1" customWidth="1"/>
    <col min="4131" max="4131" width="9.28515625" style="1" customWidth="1"/>
    <col min="4132" max="4132" width="10.5703125" style="1" bestFit="1" customWidth="1"/>
    <col min="4133" max="4133" width="9.28515625" style="1" customWidth="1"/>
    <col min="4134" max="4134" width="8.7109375" style="1" customWidth="1"/>
    <col min="4135" max="4135" width="9.28515625" style="1" customWidth="1"/>
    <col min="4136" max="4136" width="8.7109375" style="1" customWidth="1"/>
    <col min="4137" max="4137" width="9.28515625" style="1" customWidth="1"/>
    <col min="4138" max="4138" width="8.7109375" style="1" customWidth="1"/>
    <col min="4139" max="4139" width="9.5703125" style="1" customWidth="1"/>
    <col min="4140" max="4140" width="10.5703125" style="1" bestFit="1" customWidth="1"/>
    <col min="4141" max="4141" width="9.28515625" style="1" customWidth="1"/>
    <col min="4142" max="4142" width="8.7109375" style="1" customWidth="1"/>
    <col min="4143" max="4143" width="9.28515625" style="1" customWidth="1"/>
    <col min="4144" max="4144" width="8.7109375" style="1" customWidth="1"/>
    <col min="4145" max="4145" width="9.28515625" style="1" customWidth="1"/>
    <col min="4146" max="4146" width="10.5703125" style="1" bestFit="1" customWidth="1"/>
    <col min="4147" max="4147" width="9.28515625" style="1" customWidth="1"/>
    <col min="4148" max="4148" width="10.5703125" style="1" bestFit="1" customWidth="1"/>
    <col min="4149" max="4376" width="9.140625" style="1"/>
    <col min="4377" max="4377" width="1.42578125" style="1" customWidth="1"/>
    <col min="4378" max="4378" width="36.5703125" style="1" bestFit="1" customWidth="1"/>
    <col min="4379" max="4379" width="1.42578125" style="1" customWidth="1"/>
    <col min="4380" max="4380" width="8.7109375" style="1" customWidth="1"/>
    <col min="4381" max="4381" width="9.28515625" style="1" customWidth="1"/>
    <col min="4382" max="4382" width="10.5703125" style="1" bestFit="1" customWidth="1"/>
    <col min="4383" max="4383" width="9.28515625" style="1" customWidth="1"/>
    <col min="4384" max="4384" width="8.7109375" style="1" customWidth="1"/>
    <col min="4385" max="4385" width="9.28515625" style="1" customWidth="1"/>
    <col min="4386" max="4386" width="8.7109375" style="1" customWidth="1"/>
    <col min="4387" max="4387" width="9.28515625" style="1" customWidth="1"/>
    <col min="4388" max="4388" width="10.5703125" style="1" bestFit="1" customWidth="1"/>
    <col min="4389" max="4389" width="9.28515625" style="1" customWidth="1"/>
    <col min="4390" max="4390" width="8.7109375" style="1" customWidth="1"/>
    <col min="4391" max="4391" width="9.28515625" style="1" customWidth="1"/>
    <col min="4392" max="4392" width="8.7109375" style="1" customWidth="1"/>
    <col min="4393" max="4393" width="9.28515625" style="1" customWidth="1"/>
    <col min="4394" max="4394" width="8.7109375" style="1" customWidth="1"/>
    <col min="4395" max="4395" width="9.5703125" style="1" customWidth="1"/>
    <col min="4396" max="4396" width="10.5703125" style="1" bestFit="1" customWidth="1"/>
    <col min="4397" max="4397" width="9.28515625" style="1" customWidth="1"/>
    <col min="4398" max="4398" width="8.7109375" style="1" customWidth="1"/>
    <col min="4399" max="4399" width="9.28515625" style="1" customWidth="1"/>
    <col min="4400" max="4400" width="8.7109375" style="1" customWidth="1"/>
    <col min="4401" max="4401" width="9.28515625" style="1" customWidth="1"/>
    <col min="4402" max="4402" width="10.5703125" style="1" bestFit="1" customWidth="1"/>
    <col min="4403" max="4403" width="9.28515625" style="1" customWidth="1"/>
    <col min="4404" max="4404" width="10.5703125" style="1" bestFit="1" customWidth="1"/>
    <col min="4405" max="4632" width="9.140625" style="1"/>
    <col min="4633" max="4633" width="1.42578125" style="1" customWidth="1"/>
    <col min="4634" max="4634" width="36.5703125" style="1" bestFit="1" customWidth="1"/>
    <col min="4635" max="4635" width="1.42578125" style="1" customWidth="1"/>
    <col min="4636" max="4636" width="8.7109375" style="1" customWidth="1"/>
    <col min="4637" max="4637" width="9.28515625" style="1" customWidth="1"/>
    <col min="4638" max="4638" width="10.5703125" style="1" bestFit="1" customWidth="1"/>
    <col min="4639" max="4639" width="9.28515625" style="1" customWidth="1"/>
    <col min="4640" max="4640" width="8.7109375" style="1" customWidth="1"/>
    <col min="4641" max="4641" width="9.28515625" style="1" customWidth="1"/>
    <col min="4642" max="4642" width="8.7109375" style="1" customWidth="1"/>
    <col min="4643" max="4643" width="9.28515625" style="1" customWidth="1"/>
    <col min="4644" max="4644" width="10.5703125" style="1" bestFit="1" customWidth="1"/>
    <col min="4645" max="4645" width="9.28515625" style="1" customWidth="1"/>
    <col min="4646" max="4646" width="8.7109375" style="1" customWidth="1"/>
    <col min="4647" max="4647" width="9.28515625" style="1" customWidth="1"/>
    <col min="4648" max="4648" width="8.7109375" style="1" customWidth="1"/>
    <col min="4649" max="4649" width="9.28515625" style="1" customWidth="1"/>
    <col min="4650" max="4650" width="8.7109375" style="1" customWidth="1"/>
    <col min="4651" max="4651" width="9.5703125" style="1" customWidth="1"/>
    <col min="4652" max="4652" width="10.5703125" style="1" bestFit="1" customWidth="1"/>
    <col min="4653" max="4653" width="9.28515625" style="1" customWidth="1"/>
    <col min="4654" max="4654" width="8.7109375" style="1" customWidth="1"/>
    <col min="4655" max="4655" width="9.28515625" style="1" customWidth="1"/>
    <col min="4656" max="4656" width="8.7109375" style="1" customWidth="1"/>
    <col min="4657" max="4657" width="9.28515625" style="1" customWidth="1"/>
    <col min="4658" max="4658" width="10.5703125" style="1" bestFit="1" customWidth="1"/>
    <col min="4659" max="4659" width="9.28515625" style="1" customWidth="1"/>
    <col min="4660" max="4660" width="10.5703125" style="1" bestFit="1" customWidth="1"/>
    <col min="4661" max="4888" width="9.140625" style="1"/>
    <col min="4889" max="4889" width="1.42578125" style="1" customWidth="1"/>
    <col min="4890" max="4890" width="36.5703125" style="1" bestFit="1" customWidth="1"/>
    <col min="4891" max="4891" width="1.42578125" style="1" customWidth="1"/>
    <col min="4892" max="4892" width="8.7109375" style="1" customWidth="1"/>
    <col min="4893" max="4893" width="9.28515625" style="1" customWidth="1"/>
    <col min="4894" max="4894" width="10.5703125" style="1" bestFit="1" customWidth="1"/>
    <col min="4895" max="4895" width="9.28515625" style="1" customWidth="1"/>
    <col min="4896" max="4896" width="8.7109375" style="1" customWidth="1"/>
    <col min="4897" max="4897" width="9.28515625" style="1" customWidth="1"/>
    <col min="4898" max="4898" width="8.7109375" style="1" customWidth="1"/>
    <col min="4899" max="4899" width="9.28515625" style="1" customWidth="1"/>
    <col min="4900" max="4900" width="10.5703125" style="1" bestFit="1" customWidth="1"/>
    <col min="4901" max="4901" width="9.28515625" style="1" customWidth="1"/>
    <col min="4902" max="4902" width="8.7109375" style="1" customWidth="1"/>
    <col min="4903" max="4903" width="9.28515625" style="1" customWidth="1"/>
    <col min="4904" max="4904" width="8.7109375" style="1" customWidth="1"/>
    <col min="4905" max="4905" width="9.28515625" style="1" customWidth="1"/>
    <col min="4906" max="4906" width="8.7109375" style="1" customWidth="1"/>
    <col min="4907" max="4907" width="9.5703125" style="1" customWidth="1"/>
    <col min="4908" max="4908" width="10.5703125" style="1" bestFit="1" customWidth="1"/>
    <col min="4909" max="4909" width="9.28515625" style="1" customWidth="1"/>
    <col min="4910" max="4910" width="8.7109375" style="1" customWidth="1"/>
    <col min="4911" max="4911" width="9.28515625" style="1" customWidth="1"/>
    <col min="4912" max="4912" width="8.7109375" style="1" customWidth="1"/>
    <col min="4913" max="4913" width="9.28515625" style="1" customWidth="1"/>
    <col min="4914" max="4914" width="10.5703125" style="1" bestFit="1" customWidth="1"/>
    <col min="4915" max="4915" width="9.28515625" style="1" customWidth="1"/>
    <col min="4916" max="4916" width="10.5703125" style="1" bestFit="1" customWidth="1"/>
    <col min="4917" max="5144" width="9.140625" style="1"/>
    <col min="5145" max="5145" width="1.42578125" style="1" customWidth="1"/>
    <col min="5146" max="5146" width="36.5703125" style="1" bestFit="1" customWidth="1"/>
    <col min="5147" max="5147" width="1.42578125" style="1" customWidth="1"/>
    <col min="5148" max="5148" width="8.7109375" style="1" customWidth="1"/>
    <col min="5149" max="5149" width="9.28515625" style="1" customWidth="1"/>
    <col min="5150" max="5150" width="10.5703125" style="1" bestFit="1" customWidth="1"/>
    <col min="5151" max="5151" width="9.28515625" style="1" customWidth="1"/>
    <col min="5152" max="5152" width="8.7109375" style="1" customWidth="1"/>
    <col min="5153" max="5153" width="9.28515625" style="1" customWidth="1"/>
    <col min="5154" max="5154" width="8.7109375" style="1" customWidth="1"/>
    <col min="5155" max="5155" width="9.28515625" style="1" customWidth="1"/>
    <col min="5156" max="5156" width="10.5703125" style="1" bestFit="1" customWidth="1"/>
    <col min="5157" max="5157" width="9.28515625" style="1" customWidth="1"/>
    <col min="5158" max="5158" width="8.7109375" style="1" customWidth="1"/>
    <col min="5159" max="5159" width="9.28515625" style="1" customWidth="1"/>
    <col min="5160" max="5160" width="8.7109375" style="1" customWidth="1"/>
    <col min="5161" max="5161" width="9.28515625" style="1" customWidth="1"/>
    <col min="5162" max="5162" width="8.7109375" style="1" customWidth="1"/>
    <col min="5163" max="5163" width="9.5703125" style="1" customWidth="1"/>
    <col min="5164" max="5164" width="10.5703125" style="1" bestFit="1" customWidth="1"/>
    <col min="5165" max="5165" width="9.28515625" style="1" customWidth="1"/>
    <col min="5166" max="5166" width="8.7109375" style="1" customWidth="1"/>
    <col min="5167" max="5167" width="9.28515625" style="1" customWidth="1"/>
    <col min="5168" max="5168" width="8.7109375" style="1" customWidth="1"/>
    <col min="5169" max="5169" width="9.28515625" style="1" customWidth="1"/>
    <col min="5170" max="5170" width="10.5703125" style="1" bestFit="1" customWidth="1"/>
    <col min="5171" max="5171" width="9.28515625" style="1" customWidth="1"/>
    <col min="5172" max="5172" width="10.5703125" style="1" bestFit="1" customWidth="1"/>
    <col min="5173" max="5400" width="9.140625" style="1"/>
    <col min="5401" max="5401" width="1.42578125" style="1" customWidth="1"/>
    <col min="5402" max="5402" width="36.5703125" style="1" bestFit="1" customWidth="1"/>
    <col min="5403" max="5403" width="1.42578125" style="1" customWidth="1"/>
    <col min="5404" max="5404" width="8.7109375" style="1" customWidth="1"/>
    <col min="5405" max="5405" width="9.28515625" style="1" customWidth="1"/>
    <col min="5406" max="5406" width="10.5703125" style="1" bestFit="1" customWidth="1"/>
    <col min="5407" max="5407" width="9.28515625" style="1" customWidth="1"/>
    <col min="5408" max="5408" width="8.7109375" style="1" customWidth="1"/>
    <col min="5409" max="5409" width="9.28515625" style="1" customWidth="1"/>
    <col min="5410" max="5410" width="8.7109375" style="1" customWidth="1"/>
    <col min="5411" max="5411" width="9.28515625" style="1" customWidth="1"/>
    <col min="5412" max="5412" width="10.5703125" style="1" bestFit="1" customWidth="1"/>
    <col min="5413" max="5413" width="9.28515625" style="1" customWidth="1"/>
    <col min="5414" max="5414" width="8.7109375" style="1" customWidth="1"/>
    <col min="5415" max="5415" width="9.28515625" style="1" customWidth="1"/>
    <col min="5416" max="5416" width="8.7109375" style="1" customWidth="1"/>
    <col min="5417" max="5417" width="9.28515625" style="1" customWidth="1"/>
    <col min="5418" max="5418" width="8.7109375" style="1" customWidth="1"/>
    <col min="5419" max="5419" width="9.5703125" style="1" customWidth="1"/>
    <col min="5420" max="5420" width="10.5703125" style="1" bestFit="1" customWidth="1"/>
    <col min="5421" max="5421" width="9.28515625" style="1" customWidth="1"/>
    <col min="5422" max="5422" width="8.7109375" style="1" customWidth="1"/>
    <col min="5423" max="5423" width="9.28515625" style="1" customWidth="1"/>
    <col min="5424" max="5424" width="8.7109375" style="1" customWidth="1"/>
    <col min="5425" max="5425" width="9.28515625" style="1" customWidth="1"/>
    <col min="5426" max="5426" width="10.5703125" style="1" bestFit="1" customWidth="1"/>
    <col min="5427" max="5427" width="9.28515625" style="1" customWidth="1"/>
    <col min="5428" max="5428" width="10.5703125" style="1" bestFit="1" customWidth="1"/>
    <col min="5429" max="5656" width="9.140625" style="1"/>
    <col min="5657" max="5657" width="1.42578125" style="1" customWidth="1"/>
    <col min="5658" max="5658" width="36.5703125" style="1" bestFit="1" customWidth="1"/>
    <col min="5659" max="5659" width="1.42578125" style="1" customWidth="1"/>
    <col min="5660" max="5660" width="8.7109375" style="1" customWidth="1"/>
    <col min="5661" max="5661" width="9.28515625" style="1" customWidth="1"/>
    <col min="5662" max="5662" width="10.5703125" style="1" bestFit="1" customWidth="1"/>
    <col min="5663" max="5663" width="9.28515625" style="1" customWidth="1"/>
    <col min="5664" max="5664" width="8.7109375" style="1" customWidth="1"/>
    <col min="5665" max="5665" width="9.28515625" style="1" customWidth="1"/>
    <col min="5666" max="5666" width="8.7109375" style="1" customWidth="1"/>
    <col min="5667" max="5667" width="9.28515625" style="1" customWidth="1"/>
    <col min="5668" max="5668" width="10.5703125" style="1" bestFit="1" customWidth="1"/>
    <col min="5669" max="5669" width="9.28515625" style="1" customWidth="1"/>
    <col min="5670" max="5670" width="8.7109375" style="1" customWidth="1"/>
    <col min="5671" max="5671" width="9.28515625" style="1" customWidth="1"/>
    <col min="5672" max="5672" width="8.7109375" style="1" customWidth="1"/>
    <col min="5673" max="5673" width="9.28515625" style="1" customWidth="1"/>
    <col min="5674" max="5674" width="8.7109375" style="1" customWidth="1"/>
    <col min="5675" max="5675" width="9.5703125" style="1" customWidth="1"/>
    <col min="5676" max="5676" width="10.5703125" style="1" bestFit="1" customWidth="1"/>
    <col min="5677" max="5677" width="9.28515625" style="1" customWidth="1"/>
    <col min="5678" max="5678" width="8.7109375" style="1" customWidth="1"/>
    <col min="5679" max="5679" width="9.28515625" style="1" customWidth="1"/>
    <col min="5680" max="5680" width="8.7109375" style="1" customWidth="1"/>
    <col min="5681" max="5681" width="9.28515625" style="1" customWidth="1"/>
    <col min="5682" max="5682" width="10.5703125" style="1" bestFit="1" customWidth="1"/>
    <col min="5683" max="5683" width="9.28515625" style="1" customWidth="1"/>
    <col min="5684" max="5684" width="10.5703125" style="1" bestFit="1" customWidth="1"/>
    <col min="5685" max="5912" width="9.140625" style="1"/>
    <col min="5913" max="5913" width="1.42578125" style="1" customWidth="1"/>
    <col min="5914" max="5914" width="36.5703125" style="1" bestFit="1" customWidth="1"/>
    <col min="5915" max="5915" width="1.42578125" style="1" customWidth="1"/>
    <col min="5916" max="5916" width="8.7109375" style="1" customWidth="1"/>
    <col min="5917" max="5917" width="9.28515625" style="1" customWidth="1"/>
    <col min="5918" max="5918" width="10.5703125" style="1" bestFit="1" customWidth="1"/>
    <col min="5919" max="5919" width="9.28515625" style="1" customWidth="1"/>
    <col min="5920" max="5920" width="8.7109375" style="1" customWidth="1"/>
    <col min="5921" max="5921" width="9.28515625" style="1" customWidth="1"/>
    <col min="5922" max="5922" width="8.7109375" style="1" customWidth="1"/>
    <col min="5923" max="5923" width="9.28515625" style="1" customWidth="1"/>
    <col min="5924" max="5924" width="10.5703125" style="1" bestFit="1" customWidth="1"/>
    <col min="5925" max="5925" width="9.28515625" style="1" customWidth="1"/>
    <col min="5926" max="5926" width="8.7109375" style="1" customWidth="1"/>
    <col min="5927" max="5927" width="9.28515625" style="1" customWidth="1"/>
    <col min="5928" max="5928" width="8.7109375" style="1" customWidth="1"/>
    <col min="5929" max="5929" width="9.28515625" style="1" customWidth="1"/>
    <col min="5930" max="5930" width="8.7109375" style="1" customWidth="1"/>
    <col min="5931" max="5931" width="9.5703125" style="1" customWidth="1"/>
    <col min="5932" max="5932" width="10.5703125" style="1" bestFit="1" customWidth="1"/>
    <col min="5933" max="5933" width="9.28515625" style="1" customWidth="1"/>
    <col min="5934" max="5934" width="8.7109375" style="1" customWidth="1"/>
    <col min="5935" max="5935" width="9.28515625" style="1" customWidth="1"/>
    <col min="5936" max="5936" width="8.7109375" style="1" customWidth="1"/>
    <col min="5937" max="5937" width="9.28515625" style="1" customWidth="1"/>
    <col min="5938" max="5938" width="10.5703125" style="1" bestFit="1" customWidth="1"/>
    <col min="5939" max="5939" width="9.28515625" style="1" customWidth="1"/>
    <col min="5940" max="5940" width="10.5703125" style="1" bestFit="1" customWidth="1"/>
    <col min="5941" max="6168" width="9.140625" style="1"/>
    <col min="6169" max="6169" width="1.42578125" style="1" customWidth="1"/>
    <col min="6170" max="6170" width="36.5703125" style="1" bestFit="1" customWidth="1"/>
    <col min="6171" max="6171" width="1.42578125" style="1" customWidth="1"/>
    <col min="6172" max="6172" width="8.7109375" style="1" customWidth="1"/>
    <col min="6173" max="6173" width="9.28515625" style="1" customWidth="1"/>
    <col min="6174" max="6174" width="10.5703125" style="1" bestFit="1" customWidth="1"/>
    <col min="6175" max="6175" width="9.28515625" style="1" customWidth="1"/>
    <col min="6176" max="6176" width="8.7109375" style="1" customWidth="1"/>
    <col min="6177" max="6177" width="9.28515625" style="1" customWidth="1"/>
    <col min="6178" max="6178" width="8.7109375" style="1" customWidth="1"/>
    <col min="6179" max="6179" width="9.28515625" style="1" customWidth="1"/>
    <col min="6180" max="6180" width="10.5703125" style="1" bestFit="1" customWidth="1"/>
    <col min="6181" max="6181" width="9.28515625" style="1" customWidth="1"/>
    <col min="6182" max="6182" width="8.7109375" style="1" customWidth="1"/>
    <col min="6183" max="6183" width="9.28515625" style="1" customWidth="1"/>
    <col min="6184" max="6184" width="8.7109375" style="1" customWidth="1"/>
    <col min="6185" max="6185" width="9.28515625" style="1" customWidth="1"/>
    <col min="6186" max="6186" width="8.7109375" style="1" customWidth="1"/>
    <col min="6187" max="6187" width="9.5703125" style="1" customWidth="1"/>
    <col min="6188" max="6188" width="10.5703125" style="1" bestFit="1" customWidth="1"/>
    <col min="6189" max="6189" width="9.28515625" style="1" customWidth="1"/>
    <col min="6190" max="6190" width="8.7109375" style="1" customWidth="1"/>
    <col min="6191" max="6191" width="9.28515625" style="1" customWidth="1"/>
    <col min="6192" max="6192" width="8.7109375" style="1" customWidth="1"/>
    <col min="6193" max="6193" width="9.28515625" style="1" customWidth="1"/>
    <col min="6194" max="6194" width="10.5703125" style="1" bestFit="1" customWidth="1"/>
    <col min="6195" max="6195" width="9.28515625" style="1" customWidth="1"/>
    <col min="6196" max="6196" width="10.5703125" style="1" bestFit="1" customWidth="1"/>
    <col min="6197" max="6424" width="9.140625" style="1"/>
    <col min="6425" max="6425" width="1.42578125" style="1" customWidth="1"/>
    <col min="6426" max="6426" width="36.5703125" style="1" bestFit="1" customWidth="1"/>
    <col min="6427" max="6427" width="1.42578125" style="1" customWidth="1"/>
    <col min="6428" max="6428" width="8.7109375" style="1" customWidth="1"/>
    <col min="6429" max="6429" width="9.28515625" style="1" customWidth="1"/>
    <col min="6430" max="6430" width="10.5703125" style="1" bestFit="1" customWidth="1"/>
    <col min="6431" max="6431" width="9.28515625" style="1" customWidth="1"/>
    <col min="6432" max="6432" width="8.7109375" style="1" customWidth="1"/>
    <col min="6433" max="6433" width="9.28515625" style="1" customWidth="1"/>
    <col min="6434" max="6434" width="8.7109375" style="1" customWidth="1"/>
    <col min="6435" max="6435" width="9.28515625" style="1" customWidth="1"/>
    <col min="6436" max="6436" width="10.5703125" style="1" bestFit="1" customWidth="1"/>
    <col min="6437" max="6437" width="9.28515625" style="1" customWidth="1"/>
    <col min="6438" max="6438" width="8.7109375" style="1" customWidth="1"/>
    <col min="6439" max="6439" width="9.28515625" style="1" customWidth="1"/>
    <col min="6440" max="6440" width="8.7109375" style="1" customWidth="1"/>
    <col min="6441" max="6441" width="9.28515625" style="1" customWidth="1"/>
    <col min="6442" max="6442" width="8.7109375" style="1" customWidth="1"/>
    <col min="6443" max="6443" width="9.5703125" style="1" customWidth="1"/>
    <col min="6444" max="6444" width="10.5703125" style="1" bestFit="1" customWidth="1"/>
    <col min="6445" max="6445" width="9.28515625" style="1" customWidth="1"/>
    <col min="6446" max="6446" width="8.7109375" style="1" customWidth="1"/>
    <col min="6447" max="6447" width="9.28515625" style="1" customWidth="1"/>
    <col min="6448" max="6448" width="8.7109375" style="1" customWidth="1"/>
    <col min="6449" max="6449" width="9.28515625" style="1" customWidth="1"/>
    <col min="6450" max="6450" width="10.5703125" style="1" bestFit="1" customWidth="1"/>
    <col min="6451" max="6451" width="9.28515625" style="1" customWidth="1"/>
    <col min="6452" max="6452" width="10.5703125" style="1" bestFit="1" customWidth="1"/>
    <col min="6453" max="6680" width="9.140625" style="1"/>
    <col min="6681" max="6681" width="1.42578125" style="1" customWidth="1"/>
    <col min="6682" max="6682" width="36.5703125" style="1" bestFit="1" customWidth="1"/>
    <col min="6683" max="6683" width="1.42578125" style="1" customWidth="1"/>
    <col min="6684" max="6684" width="8.7109375" style="1" customWidth="1"/>
    <col min="6685" max="6685" width="9.28515625" style="1" customWidth="1"/>
    <col min="6686" max="6686" width="10.5703125" style="1" bestFit="1" customWidth="1"/>
    <col min="6687" max="6687" width="9.28515625" style="1" customWidth="1"/>
    <col min="6688" max="6688" width="8.7109375" style="1" customWidth="1"/>
    <col min="6689" max="6689" width="9.28515625" style="1" customWidth="1"/>
    <col min="6690" max="6690" width="8.7109375" style="1" customWidth="1"/>
    <col min="6691" max="6691" width="9.28515625" style="1" customWidth="1"/>
    <col min="6692" max="6692" width="10.5703125" style="1" bestFit="1" customWidth="1"/>
    <col min="6693" max="6693" width="9.28515625" style="1" customWidth="1"/>
    <col min="6694" max="6694" width="8.7109375" style="1" customWidth="1"/>
    <col min="6695" max="6695" width="9.28515625" style="1" customWidth="1"/>
    <col min="6696" max="6696" width="8.7109375" style="1" customWidth="1"/>
    <col min="6697" max="6697" width="9.28515625" style="1" customWidth="1"/>
    <col min="6698" max="6698" width="8.7109375" style="1" customWidth="1"/>
    <col min="6699" max="6699" width="9.5703125" style="1" customWidth="1"/>
    <col min="6700" max="6700" width="10.5703125" style="1" bestFit="1" customWidth="1"/>
    <col min="6701" max="6701" width="9.28515625" style="1" customWidth="1"/>
    <col min="6702" max="6702" width="8.7109375" style="1" customWidth="1"/>
    <col min="6703" max="6703" width="9.28515625" style="1" customWidth="1"/>
    <col min="6704" max="6704" width="8.7109375" style="1" customWidth="1"/>
    <col min="6705" max="6705" width="9.28515625" style="1" customWidth="1"/>
    <col min="6706" max="6706" width="10.5703125" style="1" bestFit="1" customWidth="1"/>
    <col min="6707" max="6707" width="9.28515625" style="1" customWidth="1"/>
    <col min="6708" max="6708" width="10.5703125" style="1" bestFit="1" customWidth="1"/>
    <col min="6709" max="6936" width="9.140625" style="1"/>
    <col min="6937" max="6937" width="1.42578125" style="1" customWidth="1"/>
    <col min="6938" max="6938" width="36.5703125" style="1" bestFit="1" customWidth="1"/>
    <col min="6939" max="6939" width="1.42578125" style="1" customWidth="1"/>
    <col min="6940" max="6940" width="8.7109375" style="1" customWidth="1"/>
    <col min="6941" max="6941" width="9.28515625" style="1" customWidth="1"/>
    <col min="6942" max="6942" width="10.5703125" style="1" bestFit="1" customWidth="1"/>
    <col min="6943" max="6943" width="9.28515625" style="1" customWidth="1"/>
    <col min="6944" max="6944" width="8.7109375" style="1" customWidth="1"/>
    <col min="6945" max="6945" width="9.28515625" style="1" customWidth="1"/>
    <col min="6946" max="6946" width="8.7109375" style="1" customWidth="1"/>
    <col min="6947" max="6947" width="9.28515625" style="1" customWidth="1"/>
    <col min="6948" max="6948" width="10.5703125" style="1" bestFit="1" customWidth="1"/>
    <col min="6949" max="6949" width="9.28515625" style="1" customWidth="1"/>
    <col min="6950" max="6950" width="8.7109375" style="1" customWidth="1"/>
    <col min="6951" max="6951" width="9.28515625" style="1" customWidth="1"/>
    <col min="6952" max="6952" width="8.7109375" style="1" customWidth="1"/>
    <col min="6953" max="6953" width="9.28515625" style="1" customWidth="1"/>
    <col min="6954" max="6954" width="8.7109375" style="1" customWidth="1"/>
    <col min="6955" max="6955" width="9.5703125" style="1" customWidth="1"/>
    <col min="6956" max="6956" width="10.5703125" style="1" bestFit="1" customWidth="1"/>
    <col min="6957" max="6957" width="9.28515625" style="1" customWidth="1"/>
    <col min="6958" max="6958" width="8.7109375" style="1" customWidth="1"/>
    <col min="6959" max="6959" width="9.28515625" style="1" customWidth="1"/>
    <col min="6960" max="6960" width="8.7109375" style="1" customWidth="1"/>
    <col min="6961" max="6961" width="9.28515625" style="1" customWidth="1"/>
    <col min="6962" max="6962" width="10.5703125" style="1" bestFit="1" customWidth="1"/>
    <col min="6963" max="6963" width="9.28515625" style="1" customWidth="1"/>
    <col min="6964" max="6964" width="10.5703125" style="1" bestFit="1" customWidth="1"/>
    <col min="6965" max="7192" width="9.140625" style="1"/>
    <col min="7193" max="7193" width="1.42578125" style="1" customWidth="1"/>
    <col min="7194" max="7194" width="36.5703125" style="1" bestFit="1" customWidth="1"/>
    <col min="7195" max="7195" width="1.42578125" style="1" customWidth="1"/>
    <col min="7196" max="7196" width="8.7109375" style="1" customWidth="1"/>
    <col min="7197" max="7197" width="9.28515625" style="1" customWidth="1"/>
    <col min="7198" max="7198" width="10.5703125" style="1" bestFit="1" customWidth="1"/>
    <col min="7199" max="7199" width="9.28515625" style="1" customWidth="1"/>
    <col min="7200" max="7200" width="8.7109375" style="1" customWidth="1"/>
    <col min="7201" max="7201" width="9.28515625" style="1" customWidth="1"/>
    <col min="7202" max="7202" width="8.7109375" style="1" customWidth="1"/>
    <col min="7203" max="7203" width="9.28515625" style="1" customWidth="1"/>
    <col min="7204" max="7204" width="10.5703125" style="1" bestFit="1" customWidth="1"/>
    <col min="7205" max="7205" width="9.28515625" style="1" customWidth="1"/>
    <col min="7206" max="7206" width="8.7109375" style="1" customWidth="1"/>
    <col min="7207" max="7207" width="9.28515625" style="1" customWidth="1"/>
    <col min="7208" max="7208" width="8.7109375" style="1" customWidth="1"/>
    <col min="7209" max="7209" width="9.28515625" style="1" customWidth="1"/>
    <col min="7210" max="7210" width="8.7109375" style="1" customWidth="1"/>
    <col min="7211" max="7211" width="9.5703125" style="1" customWidth="1"/>
    <col min="7212" max="7212" width="10.5703125" style="1" bestFit="1" customWidth="1"/>
    <col min="7213" max="7213" width="9.28515625" style="1" customWidth="1"/>
    <col min="7214" max="7214" width="8.7109375" style="1" customWidth="1"/>
    <col min="7215" max="7215" width="9.28515625" style="1" customWidth="1"/>
    <col min="7216" max="7216" width="8.7109375" style="1" customWidth="1"/>
    <col min="7217" max="7217" width="9.28515625" style="1" customWidth="1"/>
    <col min="7218" max="7218" width="10.5703125" style="1" bestFit="1" customWidth="1"/>
    <col min="7219" max="7219" width="9.28515625" style="1" customWidth="1"/>
    <col min="7220" max="7220" width="10.5703125" style="1" bestFit="1" customWidth="1"/>
    <col min="7221" max="7448" width="9.140625" style="1"/>
    <col min="7449" max="7449" width="1.42578125" style="1" customWidth="1"/>
    <col min="7450" max="7450" width="36.5703125" style="1" bestFit="1" customWidth="1"/>
    <col min="7451" max="7451" width="1.42578125" style="1" customWidth="1"/>
    <col min="7452" max="7452" width="8.7109375" style="1" customWidth="1"/>
    <col min="7453" max="7453" width="9.28515625" style="1" customWidth="1"/>
    <col min="7454" max="7454" width="10.5703125" style="1" bestFit="1" customWidth="1"/>
    <col min="7455" max="7455" width="9.28515625" style="1" customWidth="1"/>
    <col min="7456" max="7456" width="8.7109375" style="1" customWidth="1"/>
    <col min="7457" max="7457" width="9.28515625" style="1" customWidth="1"/>
    <col min="7458" max="7458" width="8.7109375" style="1" customWidth="1"/>
    <col min="7459" max="7459" width="9.28515625" style="1" customWidth="1"/>
    <col min="7460" max="7460" width="10.5703125" style="1" bestFit="1" customWidth="1"/>
    <col min="7461" max="7461" width="9.28515625" style="1" customWidth="1"/>
    <col min="7462" max="7462" width="8.7109375" style="1" customWidth="1"/>
    <col min="7463" max="7463" width="9.28515625" style="1" customWidth="1"/>
    <col min="7464" max="7464" width="8.7109375" style="1" customWidth="1"/>
    <col min="7465" max="7465" width="9.28515625" style="1" customWidth="1"/>
    <col min="7466" max="7466" width="8.7109375" style="1" customWidth="1"/>
    <col min="7467" max="7467" width="9.5703125" style="1" customWidth="1"/>
    <col min="7468" max="7468" width="10.5703125" style="1" bestFit="1" customWidth="1"/>
    <col min="7469" max="7469" width="9.28515625" style="1" customWidth="1"/>
    <col min="7470" max="7470" width="8.7109375" style="1" customWidth="1"/>
    <col min="7471" max="7471" width="9.28515625" style="1" customWidth="1"/>
    <col min="7472" max="7472" width="8.7109375" style="1" customWidth="1"/>
    <col min="7473" max="7473" width="9.28515625" style="1" customWidth="1"/>
    <col min="7474" max="7474" width="10.5703125" style="1" bestFit="1" customWidth="1"/>
    <col min="7475" max="7475" width="9.28515625" style="1" customWidth="1"/>
    <col min="7476" max="7476" width="10.5703125" style="1" bestFit="1" customWidth="1"/>
    <col min="7477" max="7704" width="9.140625" style="1"/>
    <col min="7705" max="7705" width="1.42578125" style="1" customWidth="1"/>
    <col min="7706" max="7706" width="36.5703125" style="1" bestFit="1" customWidth="1"/>
    <col min="7707" max="7707" width="1.42578125" style="1" customWidth="1"/>
    <col min="7708" max="7708" width="8.7109375" style="1" customWidth="1"/>
    <col min="7709" max="7709" width="9.28515625" style="1" customWidth="1"/>
    <col min="7710" max="7710" width="10.5703125" style="1" bestFit="1" customWidth="1"/>
    <col min="7711" max="7711" width="9.28515625" style="1" customWidth="1"/>
    <col min="7712" max="7712" width="8.7109375" style="1" customWidth="1"/>
    <col min="7713" max="7713" width="9.28515625" style="1" customWidth="1"/>
    <col min="7714" max="7714" width="8.7109375" style="1" customWidth="1"/>
    <col min="7715" max="7715" width="9.28515625" style="1" customWidth="1"/>
    <col min="7716" max="7716" width="10.5703125" style="1" bestFit="1" customWidth="1"/>
    <col min="7717" max="7717" width="9.28515625" style="1" customWidth="1"/>
    <col min="7718" max="7718" width="8.7109375" style="1" customWidth="1"/>
    <col min="7719" max="7719" width="9.28515625" style="1" customWidth="1"/>
    <col min="7720" max="7720" width="8.7109375" style="1" customWidth="1"/>
    <col min="7721" max="7721" width="9.28515625" style="1" customWidth="1"/>
    <col min="7722" max="7722" width="8.7109375" style="1" customWidth="1"/>
    <col min="7723" max="7723" width="9.5703125" style="1" customWidth="1"/>
    <col min="7724" max="7724" width="10.5703125" style="1" bestFit="1" customWidth="1"/>
    <col min="7725" max="7725" width="9.28515625" style="1" customWidth="1"/>
    <col min="7726" max="7726" width="8.7109375" style="1" customWidth="1"/>
    <col min="7727" max="7727" width="9.28515625" style="1" customWidth="1"/>
    <col min="7728" max="7728" width="8.7109375" style="1" customWidth="1"/>
    <col min="7729" max="7729" width="9.28515625" style="1" customWidth="1"/>
    <col min="7730" max="7730" width="10.5703125" style="1" bestFit="1" customWidth="1"/>
    <col min="7731" max="7731" width="9.28515625" style="1" customWidth="1"/>
    <col min="7732" max="7732" width="10.5703125" style="1" bestFit="1" customWidth="1"/>
    <col min="7733" max="7960" width="9.140625" style="1"/>
    <col min="7961" max="7961" width="1.42578125" style="1" customWidth="1"/>
    <col min="7962" max="7962" width="36.5703125" style="1" bestFit="1" customWidth="1"/>
    <col min="7963" max="7963" width="1.42578125" style="1" customWidth="1"/>
    <col min="7964" max="7964" width="8.7109375" style="1" customWidth="1"/>
    <col min="7965" max="7965" width="9.28515625" style="1" customWidth="1"/>
    <col min="7966" max="7966" width="10.5703125" style="1" bestFit="1" customWidth="1"/>
    <col min="7967" max="7967" width="9.28515625" style="1" customWidth="1"/>
    <col min="7968" max="7968" width="8.7109375" style="1" customWidth="1"/>
    <col min="7969" max="7969" width="9.28515625" style="1" customWidth="1"/>
    <col min="7970" max="7970" width="8.7109375" style="1" customWidth="1"/>
    <col min="7971" max="7971" width="9.28515625" style="1" customWidth="1"/>
    <col min="7972" max="7972" width="10.5703125" style="1" bestFit="1" customWidth="1"/>
    <col min="7973" max="7973" width="9.28515625" style="1" customWidth="1"/>
    <col min="7974" max="7974" width="8.7109375" style="1" customWidth="1"/>
    <col min="7975" max="7975" width="9.28515625" style="1" customWidth="1"/>
    <col min="7976" max="7976" width="8.7109375" style="1" customWidth="1"/>
    <col min="7977" max="7977" width="9.28515625" style="1" customWidth="1"/>
    <col min="7978" max="7978" width="8.7109375" style="1" customWidth="1"/>
    <col min="7979" max="7979" width="9.5703125" style="1" customWidth="1"/>
    <col min="7980" max="7980" width="10.5703125" style="1" bestFit="1" customWidth="1"/>
    <col min="7981" max="7981" width="9.28515625" style="1" customWidth="1"/>
    <col min="7982" max="7982" width="8.7109375" style="1" customWidth="1"/>
    <col min="7983" max="7983" width="9.28515625" style="1" customWidth="1"/>
    <col min="7984" max="7984" width="8.7109375" style="1" customWidth="1"/>
    <col min="7985" max="7985" width="9.28515625" style="1" customWidth="1"/>
    <col min="7986" max="7986" width="10.5703125" style="1" bestFit="1" customWidth="1"/>
    <col min="7987" max="7987" width="9.28515625" style="1" customWidth="1"/>
    <col min="7988" max="7988" width="10.5703125" style="1" bestFit="1" customWidth="1"/>
    <col min="7989" max="8216" width="9.140625" style="1"/>
    <col min="8217" max="8217" width="1.42578125" style="1" customWidth="1"/>
    <col min="8218" max="8218" width="36.5703125" style="1" bestFit="1" customWidth="1"/>
    <col min="8219" max="8219" width="1.42578125" style="1" customWidth="1"/>
    <col min="8220" max="8220" width="8.7109375" style="1" customWidth="1"/>
    <col min="8221" max="8221" width="9.28515625" style="1" customWidth="1"/>
    <col min="8222" max="8222" width="10.5703125" style="1" bestFit="1" customWidth="1"/>
    <col min="8223" max="8223" width="9.28515625" style="1" customWidth="1"/>
    <col min="8224" max="8224" width="8.7109375" style="1" customWidth="1"/>
    <col min="8225" max="8225" width="9.28515625" style="1" customWidth="1"/>
    <col min="8226" max="8226" width="8.7109375" style="1" customWidth="1"/>
    <col min="8227" max="8227" width="9.28515625" style="1" customWidth="1"/>
    <col min="8228" max="8228" width="10.5703125" style="1" bestFit="1" customWidth="1"/>
    <col min="8229" max="8229" width="9.28515625" style="1" customWidth="1"/>
    <col min="8230" max="8230" width="8.7109375" style="1" customWidth="1"/>
    <col min="8231" max="8231" width="9.28515625" style="1" customWidth="1"/>
    <col min="8232" max="8232" width="8.7109375" style="1" customWidth="1"/>
    <col min="8233" max="8233" width="9.28515625" style="1" customWidth="1"/>
    <col min="8234" max="8234" width="8.7109375" style="1" customWidth="1"/>
    <col min="8235" max="8235" width="9.5703125" style="1" customWidth="1"/>
    <col min="8236" max="8236" width="10.5703125" style="1" bestFit="1" customWidth="1"/>
    <col min="8237" max="8237" width="9.28515625" style="1" customWidth="1"/>
    <col min="8238" max="8238" width="8.7109375" style="1" customWidth="1"/>
    <col min="8239" max="8239" width="9.28515625" style="1" customWidth="1"/>
    <col min="8240" max="8240" width="8.7109375" style="1" customWidth="1"/>
    <col min="8241" max="8241" width="9.28515625" style="1" customWidth="1"/>
    <col min="8242" max="8242" width="10.5703125" style="1" bestFit="1" customWidth="1"/>
    <col min="8243" max="8243" width="9.28515625" style="1" customWidth="1"/>
    <col min="8244" max="8244" width="10.5703125" style="1" bestFit="1" customWidth="1"/>
    <col min="8245" max="8472" width="9.140625" style="1"/>
    <col min="8473" max="8473" width="1.42578125" style="1" customWidth="1"/>
    <col min="8474" max="8474" width="36.5703125" style="1" bestFit="1" customWidth="1"/>
    <col min="8475" max="8475" width="1.42578125" style="1" customWidth="1"/>
    <col min="8476" max="8476" width="8.7109375" style="1" customWidth="1"/>
    <col min="8477" max="8477" width="9.28515625" style="1" customWidth="1"/>
    <col min="8478" max="8478" width="10.5703125" style="1" bestFit="1" customWidth="1"/>
    <col min="8479" max="8479" width="9.28515625" style="1" customWidth="1"/>
    <col min="8480" max="8480" width="8.7109375" style="1" customWidth="1"/>
    <col min="8481" max="8481" width="9.28515625" style="1" customWidth="1"/>
    <col min="8482" max="8482" width="8.7109375" style="1" customWidth="1"/>
    <col min="8483" max="8483" width="9.28515625" style="1" customWidth="1"/>
    <col min="8484" max="8484" width="10.5703125" style="1" bestFit="1" customWidth="1"/>
    <col min="8485" max="8485" width="9.28515625" style="1" customWidth="1"/>
    <col min="8486" max="8486" width="8.7109375" style="1" customWidth="1"/>
    <col min="8487" max="8487" width="9.28515625" style="1" customWidth="1"/>
    <col min="8488" max="8488" width="8.7109375" style="1" customWidth="1"/>
    <col min="8489" max="8489" width="9.28515625" style="1" customWidth="1"/>
    <col min="8490" max="8490" width="8.7109375" style="1" customWidth="1"/>
    <col min="8491" max="8491" width="9.5703125" style="1" customWidth="1"/>
    <col min="8492" max="8492" width="10.5703125" style="1" bestFit="1" customWidth="1"/>
    <col min="8493" max="8493" width="9.28515625" style="1" customWidth="1"/>
    <col min="8494" max="8494" width="8.7109375" style="1" customWidth="1"/>
    <col min="8495" max="8495" width="9.28515625" style="1" customWidth="1"/>
    <col min="8496" max="8496" width="8.7109375" style="1" customWidth="1"/>
    <col min="8497" max="8497" width="9.28515625" style="1" customWidth="1"/>
    <col min="8498" max="8498" width="10.5703125" style="1" bestFit="1" customWidth="1"/>
    <col min="8499" max="8499" width="9.28515625" style="1" customWidth="1"/>
    <col min="8500" max="8500" width="10.5703125" style="1" bestFit="1" customWidth="1"/>
    <col min="8501" max="8728" width="9.140625" style="1"/>
    <col min="8729" max="8729" width="1.42578125" style="1" customWidth="1"/>
    <col min="8730" max="8730" width="36.5703125" style="1" bestFit="1" customWidth="1"/>
    <col min="8731" max="8731" width="1.42578125" style="1" customWidth="1"/>
    <col min="8732" max="8732" width="8.7109375" style="1" customWidth="1"/>
    <col min="8733" max="8733" width="9.28515625" style="1" customWidth="1"/>
    <col min="8734" max="8734" width="10.5703125" style="1" bestFit="1" customWidth="1"/>
    <col min="8735" max="8735" width="9.28515625" style="1" customWidth="1"/>
    <col min="8736" max="8736" width="8.7109375" style="1" customWidth="1"/>
    <col min="8737" max="8737" width="9.28515625" style="1" customWidth="1"/>
    <col min="8738" max="8738" width="8.7109375" style="1" customWidth="1"/>
    <col min="8739" max="8739" width="9.28515625" style="1" customWidth="1"/>
    <col min="8740" max="8740" width="10.5703125" style="1" bestFit="1" customWidth="1"/>
    <col min="8741" max="8741" width="9.28515625" style="1" customWidth="1"/>
    <col min="8742" max="8742" width="8.7109375" style="1" customWidth="1"/>
    <col min="8743" max="8743" width="9.28515625" style="1" customWidth="1"/>
    <col min="8744" max="8744" width="8.7109375" style="1" customWidth="1"/>
    <col min="8745" max="8745" width="9.28515625" style="1" customWidth="1"/>
    <col min="8746" max="8746" width="8.7109375" style="1" customWidth="1"/>
    <col min="8747" max="8747" width="9.5703125" style="1" customWidth="1"/>
    <col min="8748" max="8748" width="10.5703125" style="1" bestFit="1" customWidth="1"/>
    <col min="8749" max="8749" width="9.28515625" style="1" customWidth="1"/>
    <col min="8750" max="8750" width="8.7109375" style="1" customWidth="1"/>
    <col min="8751" max="8751" width="9.28515625" style="1" customWidth="1"/>
    <col min="8752" max="8752" width="8.7109375" style="1" customWidth="1"/>
    <col min="8753" max="8753" width="9.28515625" style="1" customWidth="1"/>
    <col min="8754" max="8754" width="10.5703125" style="1" bestFit="1" customWidth="1"/>
    <col min="8755" max="8755" width="9.28515625" style="1" customWidth="1"/>
    <col min="8756" max="8756" width="10.5703125" style="1" bestFit="1" customWidth="1"/>
    <col min="8757" max="8984" width="9.140625" style="1"/>
    <col min="8985" max="8985" width="1.42578125" style="1" customWidth="1"/>
    <col min="8986" max="8986" width="36.5703125" style="1" bestFit="1" customWidth="1"/>
    <col min="8987" max="8987" width="1.42578125" style="1" customWidth="1"/>
    <col min="8988" max="8988" width="8.7109375" style="1" customWidth="1"/>
    <col min="8989" max="8989" width="9.28515625" style="1" customWidth="1"/>
    <col min="8990" max="8990" width="10.5703125" style="1" bestFit="1" customWidth="1"/>
    <col min="8991" max="8991" width="9.28515625" style="1" customWidth="1"/>
    <col min="8992" max="8992" width="8.7109375" style="1" customWidth="1"/>
    <col min="8993" max="8993" width="9.28515625" style="1" customWidth="1"/>
    <col min="8994" max="8994" width="8.7109375" style="1" customWidth="1"/>
    <col min="8995" max="8995" width="9.28515625" style="1" customWidth="1"/>
    <col min="8996" max="8996" width="10.5703125" style="1" bestFit="1" customWidth="1"/>
    <col min="8997" max="8997" width="9.28515625" style="1" customWidth="1"/>
    <col min="8998" max="8998" width="8.7109375" style="1" customWidth="1"/>
    <col min="8999" max="8999" width="9.28515625" style="1" customWidth="1"/>
    <col min="9000" max="9000" width="8.7109375" style="1" customWidth="1"/>
    <col min="9001" max="9001" width="9.28515625" style="1" customWidth="1"/>
    <col min="9002" max="9002" width="8.7109375" style="1" customWidth="1"/>
    <col min="9003" max="9003" width="9.5703125" style="1" customWidth="1"/>
    <col min="9004" max="9004" width="10.5703125" style="1" bestFit="1" customWidth="1"/>
    <col min="9005" max="9005" width="9.28515625" style="1" customWidth="1"/>
    <col min="9006" max="9006" width="8.7109375" style="1" customWidth="1"/>
    <col min="9007" max="9007" width="9.28515625" style="1" customWidth="1"/>
    <col min="9008" max="9008" width="8.7109375" style="1" customWidth="1"/>
    <col min="9009" max="9009" width="9.28515625" style="1" customWidth="1"/>
    <col min="9010" max="9010" width="10.5703125" style="1" bestFit="1" customWidth="1"/>
    <col min="9011" max="9011" width="9.28515625" style="1" customWidth="1"/>
    <col min="9012" max="9012" width="10.5703125" style="1" bestFit="1" customWidth="1"/>
    <col min="9013" max="9240" width="9.140625" style="1"/>
    <col min="9241" max="9241" width="1.42578125" style="1" customWidth="1"/>
    <col min="9242" max="9242" width="36.5703125" style="1" bestFit="1" customWidth="1"/>
    <col min="9243" max="9243" width="1.42578125" style="1" customWidth="1"/>
    <col min="9244" max="9244" width="8.7109375" style="1" customWidth="1"/>
    <col min="9245" max="9245" width="9.28515625" style="1" customWidth="1"/>
    <col min="9246" max="9246" width="10.5703125" style="1" bestFit="1" customWidth="1"/>
    <col min="9247" max="9247" width="9.28515625" style="1" customWidth="1"/>
    <col min="9248" max="9248" width="8.7109375" style="1" customWidth="1"/>
    <col min="9249" max="9249" width="9.28515625" style="1" customWidth="1"/>
    <col min="9250" max="9250" width="8.7109375" style="1" customWidth="1"/>
    <col min="9251" max="9251" width="9.28515625" style="1" customWidth="1"/>
    <col min="9252" max="9252" width="10.5703125" style="1" bestFit="1" customWidth="1"/>
    <col min="9253" max="9253" width="9.28515625" style="1" customWidth="1"/>
    <col min="9254" max="9254" width="8.7109375" style="1" customWidth="1"/>
    <col min="9255" max="9255" width="9.28515625" style="1" customWidth="1"/>
    <col min="9256" max="9256" width="8.7109375" style="1" customWidth="1"/>
    <col min="9257" max="9257" width="9.28515625" style="1" customWidth="1"/>
    <col min="9258" max="9258" width="8.7109375" style="1" customWidth="1"/>
    <col min="9259" max="9259" width="9.5703125" style="1" customWidth="1"/>
    <col min="9260" max="9260" width="10.5703125" style="1" bestFit="1" customWidth="1"/>
    <col min="9261" max="9261" width="9.28515625" style="1" customWidth="1"/>
    <col min="9262" max="9262" width="8.7109375" style="1" customWidth="1"/>
    <col min="9263" max="9263" width="9.28515625" style="1" customWidth="1"/>
    <col min="9264" max="9264" width="8.7109375" style="1" customWidth="1"/>
    <col min="9265" max="9265" width="9.28515625" style="1" customWidth="1"/>
    <col min="9266" max="9266" width="10.5703125" style="1" bestFit="1" customWidth="1"/>
    <col min="9267" max="9267" width="9.28515625" style="1" customWidth="1"/>
    <col min="9268" max="9268" width="10.5703125" style="1" bestFit="1" customWidth="1"/>
    <col min="9269" max="9496" width="9.140625" style="1"/>
    <col min="9497" max="9497" width="1.42578125" style="1" customWidth="1"/>
    <col min="9498" max="9498" width="36.5703125" style="1" bestFit="1" customWidth="1"/>
    <col min="9499" max="9499" width="1.42578125" style="1" customWidth="1"/>
    <col min="9500" max="9500" width="8.7109375" style="1" customWidth="1"/>
    <col min="9501" max="9501" width="9.28515625" style="1" customWidth="1"/>
    <col min="9502" max="9502" width="10.5703125" style="1" bestFit="1" customWidth="1"/>
    <col min="9503" max="9503" width="9.28515625" style="1" customWidth="1"/>
    <col min="9504" max="9504" width="8.7109375" style="1" customWidth="1"/>
    <col min="9505" max="9505" width="9.28515625" style="1" customWidth="1"/>
    <col min="9506" max="9506" width="8.7109375" style="1" customWidth="1"/>
    <col min="9507" max="9507" width="9.28515625" style="1" customWidth="1"/>
    <col min="9508" max="9508" width="10.5703125" style="1" bestFit="1" customWidth="1"/>
    <col min="9509" max="9509" width="9.28515625" style="1" customWidth="1"/>
    <col min="9510" max="9510" width="8.7109375" style="1" customWidth="1"/>
    <col min="9511" max="9511" width="9.28515625" style="1" customWidth="1"/>
    <col min="9512" max="9512" width="8.7109375" style="1" customWidth="1"/>
    <col min="9513" max="9513" width="9.28515625" style="1" customWidth="1"/>
    <col min="9514" max="9514" width="8.7109375" style="1" customWidth="1"/>
    <col min="9515" max="9515" width="9.5703125" style="1" customWidth="1"/>
    <col min="9516" max="9516" width="10.5703125" style="1" bestFit="1" customWidth="1"/>
    <col min="9517" max="9517" width="9.28515625" style="1" customWidth="1"/>
    <col min="9518" max="9518" width="8.7109375" style="1" customWidth="1"/>
    <col min="9519" max="9519" width="9.28515625" style="1" customWidth="1"/>
    <col min="9520" max="9520" width="8.7109375" style="1" customWidth="1"/>
    <col min="9521" max="9521" width="9.28515625" style="1" customWidth="1"/>
    <col min="9522" max="9522" width="10.5703125" style="1" bestFit="1" customWidth="1"/>
    <col min="9523" max="9523" width="9.28515625" style="1" customWidth="1"/>
    <col min="9524" max="9524" width="10.5703125" style="1" bestFit="1" customWidth="1"/>
    <col min="9525" max="9752" width="9.140625" style="1"/>
    <col min="9753" max="9753" width="1.42578125" style="1" customWidth="1"/>
    <col min="9754" max="9754" width="36.5703125" style="1" bestFit="1" customWidth="1"/>
    <col min="9755" max="9755" width="1.42578125" style="1" customWidth="1"/>
    <col min="9756" max="9756" width="8.7109375" style="1" customWidth="1"/>
    <col min="9757" max="9757" width="9.28515625" style="1" customWidth="1"/>
    <col min="9758" max="9758" width="10.5703125" style="1" bestFit="1" customWidth="1"/>
    <col min="9759" max="9759" width="9.28515625" style="1" customWidth="1"/>
    <col min="9760" max="9760" width="8.7109375" style="1" customWidth="1"/>
    <col min="9761" max="9761" width="9.28515625" style="1" customWidth="1"/>
    <col min="9762" max="9762" width="8.7109375" style="1" customWidth="1"/>
    <col min="9763" max="9763" width="9.28515625" style="1" customWidth="1"/>
    <col min="9764" max="9764" width="10.5703125" style="1" bestFit="1" customWidth="1"/>
    <col min="9765" max="9765" width="9.28515625" style="1" customWidth="1"/>
    <col min="9766" max="9766" width="8.7109375" style="1" customWidth="1"/>
    <col min="9767" max="9767" width="9.28515625" style="1" customWidth="1"/>
    <col min="9768" max="9768" width="8.7109375" style="1" customWidth="1"/>
    <col min="9769" max="9769" width="9.28515625" style="1" customWidth="1"/>
    <col min="9770" max="9770" width="8.7109375" style="1" customWidth="1"/>
    <col min="9771" max="9771" width="9.5703125" style="1" customWidth="1"/>
    <col min="9772" max="9772" width="10.5703125" style="1" bestFit="1" customWidth="1"/>
    <col min="9773" max="9773" width="9.28515625" style="1" customWidth="1"/>
    <col min="9774" max="9774" width="8.7109375" style="1" customWidth="1"/>
    <col min="9775" max="9775" width="9.28515625" style="1" customWidth="1"/>
    <col min="9776" max="9776" width="8.7109375" style="1" customWidth="1"/>
    <col min="9777" max="9777" width="9.28515625" style="1" customWidth="1"/>
    <col min="9778" max="9778" width="10.5703125" style="1" bestFit="1" customWidth="1"/>
    <col min="9779" max="9779" width="9.28515625" style="1" customWidth="1"/>
    <col min="9780" max="9780" width="10.5703125" style="1" bestFit="1" customWidth="1"/>
    <col min="9781" max="10008" width="9.140625" style="1"/>
    <col min="10009" max="10009" width="1.42578125" style="1" customWidth="1"/>
    <col min="10010" max="10010" width="36.5703125" style="1" bestFit="1" customWidth="1"/>
    <col min="10011" max="10011" width="1.42578125" style="1" customWidth="1"/>
    <col min="10012" max="10012" width="8.7109375" style="1" customWidth="1"/>
    <col min="10013" max="10013" width="9.28515625" style="1" customWidth="1"/>
    <col min="10014" max="10014" width="10.5703125" style="1" bestFit="1" customWidth="1"/>
    <col min="10015" max="10015" width="9.28515625" style="1" customWidth="1"/>
    <col min="10016" max="10016" width="8.7109375" style="1" customWidth="1"/>
    <col min="10017" max="10017" width="9.28515625" style="1" customWidth="1"/>
    <col min="10018" max="10018" width="8.7109375" style="1" customWidth="1"/>
    <col min="10019" max="10019" width="9.28515625" style="1" customWidth="1"/>
    <col min="10020" max="10020" width="10.5703125" style="1" bestFit="1" customWidth="1"/>
    <col min="10021" max="10021" width="9.28515625" style="1" customWidth="1"/>
    <col min="10022" max="10022" width="8.7109375" style="1" customWidth="1"/>
    <col min="10023" max="10023" width="9.28515625" style="1" customWidth="1"/>
    <col min="10024" max="10024" width="8.7109375" style="1" customWidth="1"/>
    <col min="10025" max="10025" width="9.28515625" style="1" customWidth="1"/>
    <col min="10026" max="10026" width="8.7109375" style="1" customWidth="1"/>
    <col min="10027" max="10027" width="9.5703125" style="1" customWidth="1"/>
    <col min="10028" max="10028" width="10.5703125" style="1" bestFit="1" customWidth="1"/>
    <col min="10029" max="10029" width="9.28515625" style="1" customWidth="1"/>
    <col min="10030" max="10030" width="8.7109375" style="1" customWidth="1"/>
    <col min="10031" max="10031" width="9.28515625" style="1" customWidth="1"/>
    <col min="10032" max="10032" width="8.7109375" style="1" customWidth="1"/>
    <col min="10033" max="10033" width="9.28515625" style="1" customWidth="1"/>
    <col min="10034" max="10034" width="10.5703125" style="1" bestFit="1" customWidth="1"/>
    <col min="10035" max="10035" width="9.28515625" style="1" customWidth="1"/>
    <col min="10036" max="10036" width="10.5703125" style="1" bestFit="1" customWidth="1"/>
    <col min="10037" max="10264" width="9.140625" style="1"/>
    <col min="10265" max="10265" width="1.42578125" style="1" customWidth="1"/>
    <col min="10266" max="10266" width="36.5703125" style="1" bestFit="1" customWidth="1"/>
    <col min="10267" max="10267" width="1.42578125" style="1" customWidth="1"/>
    <col min="10268" max="10268" width="8.7109375" style="1" customWidth="1"/>
    <col min="10269" max="10269" width="9.28515625" style="1" customWidth="1"/>
    <col min="10270" max="10270" width="10.5703125" style="1" bestFit="1" customWidth="1"/>
    <col min="10271" max="10271" width="9.28515625" style="1" customWidth="1"/>
    <col min="10272" max="10272" width="8.7109375" style="1" customWidth="1"/>
    <col min="10273" max="10273" width="9.28515625" style="1" customWidth="1"/>
    <col min="10274" max="10274" width="8.7109375" style="1" customWidth="1"/>
    <col min="10275" max="10275" width="9.28515625" style="1" customWidth="1"/>
    <col min="10276" max="10276" width="10.5703125" style="1" bestFit="1" customWidth="1"/>
    <col min="10277" max="10277" width="9.28515625" style="1" customWidth="1"/>
    <col min="10278" max="10278" width="8.7109375" style="1" customWidth="1"/>
    <col min="10279" max="10279" width="9.28515625" style="1" customWidth="1"/>
    <col min="10280" max="10280" width="8.7109375" style="1" customWidth="1"/>
    <col min="10281" max="10281" width="9.28515625" style="1" customWidth="1"/>
    <col min="10282" max="10282" width="8.7109375" style="1" customWidth="1"/>
    <col min="10283" max="10283" width="9.5703125" style="1" customWidth="1"/>
    <col min="10284" max="10284" width="10.5703125" style="1" bestFit="1" customWidth="1"/>
    <col min="10285" max="10285" width="9.28515625" style="1" customWidth="1"/>
    <col min="10286" max="10286" width="8.7109375" style="1" customWidth="1"/>
    <col min="10287" max="10287" width="9.28515625" style="1" customWidth="1"/>
    <col min="10288" max="10288" width="8.7109375" style="1" customWidth="1"/>
    <col min="10289" max="10289" width="9.28515625" style="1" customWidth="1"/>
    <col min="10290" max="10290" width="10.5703125" style="1" bestFit="1" customWidth="1"/>
    <col min="10291" max="10291" width="9.28515625" style="1" customWidth="1"/>
    <col min="10292" max="10292" width="10.5703125" style="1" bestFit="1" customWidth="1"/>
    <col min="10293" max="10520" width="9.140625" style="1"/>
    <col min="10521" max="10521" width="1.42578125" style="1" customWidth="1"/>
    <col min="10522" max="10522" width="36.5703125" style="1" bestFit="1" customWidth="1"/>
    <col min="10523" max="10523" width="1.42578125" style="1" customWidth="1"/>
    <col min="10524" max="10524" width="8.7109375" style="1" customWidth="1"/>
    <col min="10525" max="10525" width="9.28515625" style="1" customWidth="1"/>
    <col min="10526" max="10526" width="10.5703125" style="1" bestFit="1" customWidth="1"/>
    <col min="10527" max="10527" width="9.28515625" style="1" customWidth="1"/>
    <col min="10528" max="10528" width="8.7109375" style="1" customWidth="1"/>
    <col min="10529" max="10529" width="9.28515625" style="1" customWidth="1"/>
    <col min="10530" max="10530" width="8.7109375" style="1" customWidth="1"/>
    <col min="10531" max="10531" width="9.28515625" style="1" customWidth="1"/>
    <col min="10532" max="10532" width="10.5703125" style="1" bestFit="1" customWidth="1"/>
    <col min="10533" max="10533" width="9.28515625" style="1" customWidth="1"/>
    <col min="10534" max="10534" width="8.7109375" style="1" customWidth="1"/>
    <col min="10535" max="10535" width="9.28515625" style="1" customWidth="1"/>
    <col min="10536" max="10536" width="8.7109375" style="1" customWidth="1"/>
    <col min="10537" max="10537" width="9.28515625" style="1" customWidth="1"/>
    <col min="10538" max="10538" width="8.7109375" style="1" customWidth="1"/>
    <col min="10539" max="10539" width="9.5703125" style="1" customWidth="1"/>
    <col min="10540" max="10540" width="10.5703125" style="1" bestFit="1" customWidth="1"/>
    <col min="10541" max="10541" width="9.28515625" style="1" customWidth="1"/>
    <col min="10542" max="10542" width="8.7109375" style="1" customWidth="1"/>
    <col min="10543" max="10543" width="9.28515625" style="1" customWidth="1"/>
    <col min="10544" max="10544" width="8.7109375" style="1" customWidth="1"/>
    <col min="10545" max="10545" width="9.28515625" style="1" customWidth="1"/>
    <col min="10546" max="10546" width="10.5703125" style="1" bestFit="1" customWidth="1"/>
    <col min="10547" max="10547" width="9.28515625" style="1" customWidth="1"/>
    <col min="10548" max="10548" width="10.5703125" style="1" bestFit="1" customWidth="1"/>
    <col min="10549" max="10776" width="9.140625" style="1"/>
    <col min="10777" max="10777" width="1.42578125" style="1" customWidth="1"/>
    <col min="10778" max="10778" width="36.5703125" style="1" bestFit="1" customWidth="1"/>
    <col min="10779" max="10779" width="1.42578125" style="1" customWidth="1"/>
    <col min="10780" max="10780" width="8.7109375" style="1" customWidth="1"/>
    <col min="10781" max="10781" width="9.28515625" style="1" customWidth="1"/>
    <col min="10782" max="10782" width="10.5703125" style="1" bestFit="1" customWidth="1"/>
    <col min="10783" max="10783" width="9.28515625" style="1" customWidth="1"/>
    <col min="10784" max="10784" width="8.7109375" style="1" customWidth="1"/>
    <col min="10785" max="10785" width="9.28515625" style="1" customWidth="1"/>
    <col min="10786" max="10786" width="8.7109375" style="1" customWidth="1"/>
    <col min="10787" max="10787" width="9.28515625" style="1" customWidth="1"/>
    <col min="10788" max="10788" width="10.5703125" style="1" bestFit="1" customWidth="1"/>
    <col min="10789" max="10789" width="9.28515625" style="1" customWidth="1"/>
    <col min="10790" max="10790" width="8.7109375" style="1" customWidth="1"/>
    <col min="10791" max="10791" width="9.28515625" style="1" customWidth="1"/>
    <col min="10792" max="10792" width="8.7109375" style="1" customWidth="1"/>
    <col min="10793" max="10793" width="9.28515625" style="1" customWidth="1"/>
    <col min="10794" max="10794" width="8.7109375" style="1" customWidth="1"/>
    <col min="10795" max="10795" width="9.5703125" style="1" customWidth="1"/>
    <col min="10796" max="10796" width="10.5703125" style="1" bestFit="1" customWidth="1"/>
    <col min="10797" max="10797" width="9.28515625" style="1" customWidth="1"/>
    <col min="10798" max="10798" width="8.7109375" style="1" customWidth="1"/>
    <col min="10799" max="10799" width="9.28515625" style="1" customWidth="1"/>
    <col min="10800" max="10800" width="8.7109375" style="1" customWidth="1"/>
    <col min="10801" max="10801" width="9.28515625" style="1" customWidth="1"/>
    <col min="10802" max="10802" width="10.5703125" style="1" bestFit="1" customWidth="1"/>
    <col min="10803" max="10803" width="9.28515625" style="1" customWidth="1"/>
    <col min="10804" max="10804" width="10.5703125" style="1" bestFit="1" customWidth="1"/>
    <col min="10805" max="11032" width="9.140625" style="1"/>
    <col min="11033" max="11033" width="1.42578125" style="1" customWidth="1"/>
    <col min="11034" max="11034" width="36.5703125" style="1" bestFit="1" customWidth="1"/>
    <col min="11035" max="11035" width="1.42578125" style="1" customWidth="1"/>
    <col min="11036" max="11036" width="8.7109375" style="1" customWidth="1"/>
    <col min="11037" max="11037" width="9.28515625" style="1" customWidth="1"/>
    <col min="11038" max="11038" width="10.5703125" style="1" bestFit="1" customWidth="1"/>
    <col min="11039" max="11039" width="9.28515625" style="1" customWidth="1"/>
    <col min="11040" max="11040" width="8.7109375" style="1" customWidth="1"/>
    <col min="11041" max="11041" width="9.28515625" style="1" customWidth="1"/>
    <col min="11042" max="11042" width="8.7109375" style="1" customWidth="1"/>
    <col min="11043" max="11043" width="9.28515625" style="1" customWidth="1"/>
    <col min="11044" max="11044" width="10.5703125" style="1" bestFit="1" customWidth="1"/>
    <col min="11045" max="11045" width="9.28515625" style="1" customWidth="1"/>
    <col min="11046" max="11046" width="8.7109375" style="1" customWidth="1"/>
    <col min="11047" max="11047" width="9.28515625" style="1" customWidth="1"/>
    <col min="11048" max="11048" width="8.7109375" style="1" customWidth="1"/>
    <col min="11049" max="11049" width="9.28515625" style="1" customWidth="1"/>
    <col min="11050" max="11050" width="8.7109375" style="1" customWidth="1"/>
    <col min="11051" max="11051" width="9.5703125" style="1" customWidth="1"/>
    <col min="11052" max="11052" width="10.5703125" style="1" bestFit="1" customWidth="1"/>
    <col min="11053" max="11053" width="9.28515625" style="1" customWidth="1"/>
    <col min="11054" max="11054" width="8.7109375" style="1" customWidth="1"/>
    <col min="11055" max="11055" width="9.28515625" style="1" customWidth="1"/>
    <col min="11056" max="11056" width="8.7109375" style="1" customWidth="1"/>
    <col min="11057" max="11057" width="9.28515625" style="1" customWidth="1"/>
    <col min="11058" max="11058" width="10.5703125" style="1" bestFit="1" customWidth="1"/>
    <col min="11059" max="11059" width="9.28515625" style="1" customWidth="1"/>
    <col min="11060" max="11060" width="10.5703125" style="1" bestFit="1" customWidth="1"/>
    <col min="11061" max="11288" width="9.140625" style="1"/>
    <col min="11289" max="11289" width="1.42578125" style="1" customWidth="1"/>
    <col min="11290" max="11290" width="36.5703125" style="1" bestFit="1" customWidth="1"/>
    <col min="11291" max="11291" width="1.42578125" style="1" customWidth="1"/>
    <col min="11292" max="11292" width="8.7109375" style="1" customWidth="1"/>
    <col min="11293" max="11293" width="9.28515625" style="1" customWidth="1"/>
    <col min="11294" max="11294" width="10.5703125" style="1" bestFit="1" customWidth="1"/>
    <col min="11295" max="11295" width="9.28515625" style="1" customWidth="1"/>
    <col min="11296" max="11296" width="8.7109375" style="1" customWidth="1"/>
    <col min="11297" max="11297" width="9.28515625" style="1" customWidth="1"/>
    <col min="11298" max="11298" width="8.7109375" style="1" customWidth="1"/>
    <col min="11299" max="11299" width="9.28515625" style="1" customWidth="1"/>
    <col min="11300" max="11300" width="10.5703125" style="1" bestFit="1" customWidth="1"/>
    <col min="11301" max="11301" width="9.28515625" style="1" customWidth="1"/>
    <col min="11302" max="11302" width="8.7109375" style="1" customWidth="1"/>
    <col min="11303" max="11303" width="9.28515625" style="1" customWidth="1"/>
    <col min="11304" max="11304" width="8.7109375" style="1" customWidth="1"/>
    <col min="11305" max="11305" width="9.28515625" style="1" customWidth="1"/>
    <col min="11306" max="11306" width="8.7109375" style="1" customWidth="1"/>
    <col min="11307" max="11307" width="9.5703125" style="1" customWidth="1"/>
    <col min="11308" max="11308" width="10.5703125" style="1" bestFit="1" customWidth="1"/>
    <col min="11309" max="11309" width="9.28515625" style="1" customWidth="1"/>
    <col min="11310" max="11310" width="8.7109375" style="1" customWidth="1"/>
    <col min="11311" max="11311" width="9.28515625" style="1" customWidth="1"/>
    <col min="11312" max="11312" width="8.7109375" style="1" customWidth="1"/>
    <col min="11313" max="11313" width="9.28515625" style="1" customWidth="1"/>
    <col min="11314" max="11314" width="10.5703125" style="1" bestFit="1" customWidth="1"/>
    <col min="11315" max="11315" width="9.28515625" style="1" customWidth="1"/>
    <col min="11316" max="11316" width="10.5703125" style="1" bestFit="1" customWidth="1"/>
    <col min="11317" max="11544" width="9.140625" style="1"/>
    <col min="11545" max="11545" width="1.42578125" style="1" customWidth="1"/>
    <col min="11546" max="11546" width="36.5703125" style="1" bestFit="1" customWidth="1"/>
    <col min="11547" max="11547" width="1.42578125" style="1" customWidth="1"/>
    <col min="11548" max="11548" width="8.7109375" style="1" customWidth="1"/>
    <col min="11549" max="11549" width="9.28515625" style="1" customWidth="1"/>
    <col min="11550" max="11550" width="10.5703125" style="1" bestFit="1" customWidth="1"/>
    <col min="11551" max="11551" width="9.28515625" style="1" customWidth="1"/>
    <col min="11552" max="11552" width="8.7109375" style="1" customWidth="1"/>
    <col min="11553" max="11553" width="9.28515625" style="1" customWidth="1"/>
    <col min="11554" max="11554" width="8.7109375" style="1" customWidth="1"/>
    <col min="11555" max="11555" width="9.28515625" style="1" customWidth="1"/>
    <col min="11556" max="11556" width="10.5703125" style="1" bestFit="1" customWidth="1"/>
    <col min="11557" max="11557" width="9.28515625" style="1" customWidth="1"/>
    <col min="11558" max="11558" width="8.7109375" style="1" customWidth="1"/>
    <col min="11559" max="11559" width="9.28515625" style="1" customWidth="1"/>
    <col min="11560" max="11560" width="8.7109375" style="1" customWidth="1"/>
    <col min="11561" max="11561" width="9.28515625" style="1" customWidth="1"/>
    <col min="11562" max="11562" width="8.7109375" style="1" customWidth="1"/>
    <col min="11563" max="11563" width="9.5703125" style="1" customWidth="1"/>
    <col min="11564" max="11564" width="10.5703125" style="1" bestFit="1" customWidth="1"/>
    <col min="11565" max="11565" width="9.28515625" style="1" customWidth="1"/>
    <col min="11566" max="11566" width="8.7109375" style="1" customWidth="1"/>
    <col min="11567" max="11567" width="9.28515625" style="1" customWidth="1"/>
    <col min="11568" max="11568" width="8.7109375" style="1" customWidth="1"/>
    <col min="11569" max="11569" width="9.28515625" style="1" customWidth="1"/>
    <col min="11570" max="11570" width="10.5703125" style="1" bestFit="1" customWidth="1"/>
    <col min="11571" max="11571" width="9.28515625" style="1" customWidth="1"/>
    <col min="11572" max="11572" width="10.5703125" style="1" bestFit="1" customWidth="1"/>
    <col min="11573" max="11800" width="9.140625" style="1"/>
    <col min="11801" max="11801" width="1.42578125" style="1" customWidth="1"/>
    <col min="11802" max="11802" width="36.5703125" style="1" bestFit="1" customWidth="1"/>
    <col min="11803" max="11803" width="1.42578125" style="1" customWidth="1"/>
    <col min="11804" max="11804" width="8.7109375" style="1" customWidth="1"/>
    <col min="11805" max="11805" width="9.28515625" style="1" customWidth="1"/>
    <col min="11806" max="11806" width="10.5703125" style="1" bestFit="1" customWidth="1"/>
    <col min="11807" max="11807" width="9.28515625" style="1" customWidth="1"/>
    <col min="11808" max="11808" width="8.7109375" style="1" customWidth="1"/>
    <col min="11809" max="11809" width="9.28515625" style="1" customWidth="1"/>
    <col min="11810" max="11810" width="8.7109375" style="1" customWidth="1"/>
    <col min="11811" max="11811" width="9.28515625" style="1" customWidth="1"/>
    <col min="11812" max="11812" width="10.5703125" style="1" bestFit="1" customWidth="1"/>
    <col min="11813" max="11813" width="9.28515625" style="1" customWidth="1"/>
    <col min="11814" max="11814" width="8.7109375" style="1" customWidth="1"/>
    <col min="11815" max="11815" width="9.28515625" style="1" customWidth="1"/>
    <col min="11816" max="11816" width="8.7109375" style="1" customWidth="1"/>
    <col min="11817" max="11817" width="9.28515625" style="1" customWidth="1"/>
    <col min="11818" max="11818" width="8.7109375" style="1" customWidth="1"/>
    <col min="11819" max="11819" width="9.5703125" style="1" customWidth="1"/>
    <col min="11820" max="11820" width="10.5703125" style="1" bestFit="1" customWidth="1"/>
    <col min="11821" max="11821" width="9.28515625" style="1" customWidth="1"/>
    <col min="11822" max="11822" width="8.7109375" style="1" customWidth="1"/>
    <col min="11823" max="11823" width="9.28515625" style="1" customWidth="1"/>
    <col min="11824" max="11824" width="8.7109375" style="1" customWidth="1"/>
    <col min="11825" max="11825" width="9.28515625" style="1" customWidth="1"/>
    <col min="11826" max="11826" width="10.5703125" style="1" bestFit="1" customWidth="1"/>
    <col min="11827" max="11827" width="9.28515625" style="1" customWidth="1"/>
    <col min="11828" max="11828" width="10.5703125" style="1" bestFit="1" customWidth="1"/>
    <col min="11829" max="12056" width="9.140625" style="1"/>
    <col min="12057" max="12057" width="1.42578125" style="1" customWidth="1"/>
    <col min="12058" max="12058" width="36.5703125" style="1" bestFit="1" customWidth="1"/>
    <col min="12059" max="12059" width="1.42578125" style="1" customWidth="1"/>
    <col min="12060" max="12060" width="8.7109375" style="1" customWidth="1"/>
    <col min="12061" max="12061" width="9.28515625" style="1" customWidth="1"/>
    <col min="12062" max="12062" width="10.5703125" style="1" bestFit="1" customWidth="1"/>
    <col min="12063" max="12063" width="9.28515625" style="1" customWidth="1"/>
    <col min="12064" max="12064" width="8.7109375" style="1" customWidth="1"/>
    <col min="12065" max="12065" width="9.28515625" style="1" customWidth="1"/>
    <col min="12066" max="12066" width="8.7109375" style="1" customWidth="1"/>
    <col min="12067" max="12067" width="9.28515625" style="1" customWidth="1"/>
    <col min="12068" max="12068" width="10.5703125" style="1" bestFit="1" customWidth="1"/>
    <col min="12069" max="12069" width="9.28515625" style="1" customWidth="1"/>
    <col min="12070" max="12070" width="8.7109375" style="1" customWidth="1"/>
    <col min="12071" max="12071" width="9.28515625" style="1" customWidth="1"/>
    <col min="12072" max="12072" width="8.7109375" style="1" customWidth="1"/>
    <col min="12073" max="12073" width="9.28515625" style="1" customWidth="1"/>
    <col min="12074" max="12074" width="8.7109375" style="1" customWidth="1"/>
    <col min="12075" max="12075" width="9.5703125" style="1" customWidth="1"/>
    <col min="12076" max="12076" width="10.5703125" style="1" bestFit="1" customWidth="1"/>
    <col min="12077" max="12077" width="9.28515625" style="1" customWidth="1"/>
    <col min="12078" max="12078" width="8.7109375" style="1" customWidth="1"/>
    <col min="12079" max="12079" width="9.28515625" style="1" customWidth="1"/>
    <col min="12080" max="12080" width="8.7109375" style="1" customWidth="1"/>
    <col min="12081" max="12081" width="9.28515625" style="1" customWidth="1"/>
    <col min="12082" max="12082" width="10.5703125" style="1" bestFit="1" customWidth="1"/>
    <col min="12083" max="12083" width="9.28515625" style="1" customWidth="1"/>
    <col min="12084" max="12084" width="10.5703125" style="1" bestFit="1" customWidth="1"/>
    <col min="12085" max="12312" width="9.140625" style="1"/>
    <col min="12313" max="12313" width="1.42578125" style="1" customWidth="1"/>
    <col min="12314" max="12314" width="36.5703125" style="1" bestFit="1" customWidth="1"/>
    <col min="12315" max="12315" width="1.42578125" style="1" customWidth="1"/>
    <col min="12316" max="12316" width="8.7109375" style="1" customWidth="1"/>
    <col min="12317" max="12317" width="9.28515625" style="1" customWidth="1"/>
    <col min="12318" max="12318" width="10.5703125" style="1" bestFit="1" customWidth="1"/>
    <col min="12319" max="12319" width="9.28515625" style="1" customWidth="1"/>
    <col min="12320" max="12320" width="8.7109375" style="1" customWidth="1"/>
    <col min="12321" max="12321" width="9.28515625" style="1" customWidth="1"/>
    <col min="12322" max="12322" width="8.7109375" style="1" customWidth="1"/>
    <col min="12323" max="12323" width="9.28515625" style="1" customWidth="1"/>
    <col min="12324" max="12324" width="10.5703125" style="1" bestFit="1" customWidth="1"/>
    <col min="12325" max="12325" width="9.28515625" style="1" customWidth="1"/>
    <col min="12326" max="12326" width="8.7109375" style="1" customWidth="1"/>
    <col min="12327" max="12327" width="9.28515625" style="1" customWidth="1"/>
    <col min="12328" max="12328" width="8.7109375" style="1" customWidth="1"/>
    <col min="12329" max="12329" width="9.28515625" style="1" customWidth="1"/>
    <col min="12330" max="12330" width="8.7109375" style="1" customWidth="1"/>
    <col min="12331" max="12331" width="9.5703125" style="1" customWidth="1"/>
    <col min="12332" max="12332" width="10.5703125" style="1" bestFit="1" customWidth="1"/>
    <col min="12333" max="12333" width="9.28515625" style="1" customWidth="1"/>
    <col min="12334" max="12334" width="8.7109375" style="1" customWidth="1"/>
    <col min="12335" max="12335" width="9.28515625" style="1" customWidth="1"/>
    <col min="12336" max="12336" width="8.7109375" style="1" customWidth="1"/>
    <col min="12337" max="12337" width="9.28515625" style="1" customWidth="1"/>
    <col min="12338" max="12338" width="10.5703125" style="1" bestFit="1" customWidth="1"/>
    <col min="12339" max="12339" width="9.28515625" style="1" customWidth="1"/>
    <col min="12340" max="12340" width="10.5703125" style="1" bestFit="1" customWidth="1"/>
    <col min="12341" max="12568" width="9.140625" style="1"/>
    <col min="12569" max="12569" width="1.42578125" style="1" customWidth="1"/>
    <col min="12570" max="12570" width="36.5703125" style="1" bestFit="1" customWidth="1"/>
    <col min="12571" max="12571" width="1.42578125" style="1" customWidth="1"/>
    <col min="12572" max="12572" width="8.7109375" style="1" customWidth="1"/>
    <col min="12573" max="12573" width="9.28515625" style="1" customWidth="1"/>
    <col min="12574" max="12574" width="10.5703125" style="1" bestFit="1" customWidth="1"/>
    <col min="12575" max="12575" width="9.28515625" style="1" customWidth="1"/>
    <col min="12576" max="12576" width="8.7109375" style="1" customWidth="1"/>
    <col min="12577" max="12577" width="9.28515625" style="1" customWidth="1"/>
    <col min="12578" max="12578" width="8.7109375" style="1" customWidth="1"/>
    <col min="12579" max="12579" width="9.28515625" style="1" customWidth="1"/>
    <col min="12580" max="12580" width="10.5703125" style="1" bestFit="1" customWidth="1"/>
    <col min="12581" max="12581" width="9.28515625" style="1" customWidth="1"/>
    <col min="12582" max="12582" width="8.7109375" style="1" customWidth="1"/>
    <col min="12583" max="12583" width="9.28515625" style="1" customWidth="1"/>
    <col min="12584" max="12584" width="8.7109375" style="1" customWidth="1"/>
    <col min="12585" max="12585" width="9.28515625" style="1" customWidth="1"/>
    <col min="12586" max="12586" width="8.7109375" style="1" customWidth="1"/>
    <col min="12587" max="12587" width="9.5703125" style="1" customWidth="1"/>
    <col min="12588" max="12588" width="10.5703125" style="1" bestFit="1" customWidth="1"/>
    <col min="12589" max="12589" width="9.28515625" style="1" customWidth="1"/>
    <col min="12590" max="12590" width="8.7109375" style="1" customWidth="1"/>
    <col min="12591" max="12591" width="9.28515625" style="1" customWidth="1"/>
    <col min="12592" max="12592" width="8.7109375" style="1" customWidth="1"/>
    <col min="12593" max="12593" width="9.28515625" style="1" customWidth="1"/>
    <col min="12594" max="12594" width="10.5703125" style="1" bestFit="1" customWidth="1"/>
    <col min="12595" max="12595" width="9.28515625" style="1" customWidth="1"/>
    <col min="12596" max="12596" width="10.5703125" style="1" bestFit="1" customWidth="1"/>
    <col min="12597" max="12824" width="9.140625" style="1"/>
    <col min="12825" max="12825" width="1.42578125" style="1" customWidth="1"/>
    <col min="12826" max="12826" width="36.5703125" style="1" bestFit="1" customWidth="1"/>
    <col min="12827" max="12827" width="1.42578125" style="1" customWidth="1"/>
    <col min="12828" max="12828" width="8.7109375" style="1" customWidth="1"/>
    <col min="12829" max="12829" width="9.28515625" style="1" customWidth="1"/>
    <col min="12830" max="12830" width="10.5703125" style="1" bestFit="1" customWidth="1"/>
    <col min="12831" max="12831" width="9.28515625" style="1" customWidth="1"/>
    <col min="12832" max="12832" width="8.7109375" style="1" customWidth="1"/>
    <col min="12833" max="12833" width="9.28515625" style="1" customWidth="1"/>
    <col min="12834" max="12834" width="8.7109375" style="1" customWidth="1"/>
    <col min="12835" max="12835" width="9.28515625" style="1" customWidth="1"/>
    <col min="12836" max="12836" width="10.5703125" style="1" bestFit="1" customWidth="1"/>
    <col min="12837" max="12837" width="9.28515625" style="1" customWidth="1"/>
    <col min="12838" max="12838" width="8.7109375" style="1" customWidth="1"/>
    <col min="12839" max="12839" width="9.28515625" style="1" customWidth="1"/>
    <col min="12840" max="12840" width="8.7109375" style="1" customWidth="1"/>
    <col min="12841" max="12841" width="9.28515625" style="1" customWidth="1"/>
    <col min="12842" max="12842" width="8.7109375" style="1" customWidth="1"/>
    <col min="12843" max="12843" width="9.5703125" style="1" customWidth="1"/>
    <col min="12844" max="12844" width="10.5703125" style="1" bestFit="1" customWidth="1"/>
    <col min="12845" max="12845" width="9.28515625" style="1" customWidth="1"/>
    <col min="12846" max="12846" width="8.7109375" style="1" customWidth="1"/>
    <col min="12847" max="12847" width="9.28515625" style="1" customWidth="1"/>
    <col min="12848" max="12848" width="8.7109375" style="1" customWidth="1"/>
    <col min="12849" max="12849" width="9.28515625" style="1" customWidth="1"/>
    <col min="12850" max="12850" width="10.5703125" style="1" bestFit="1" customWidth="1"/>
    <col min="12851" max="12851" width="9.28515625" style="1" customWidth="1"/>
    <col min="12852" max="12852" width="10.5703125" style="1" bestFit="1" customWidth="1"/>
    <col min="12853" max="13080" width="9.140625" style="1"/>
    <col min="13081" max="13081" width="1.42578125" style="1" customWidth="1"/>
    <col min="13082" max="13082" width="36.5703125" style="1" bestFit="1" customWidth="1"/>
    <col min="13083" max="13083" width="1.42578125" style="1" customWidth="1"/>
    <col min="13084" max="13084" width="8.7109375" style="1" customWidth="1"/>
    <col min="13085" max="13085" width="9.28515625" style="1" customWidth="1"/>
    <col min="13086" max="13086" width="10.5703125" style="1" bestFit="1" customWidth="1"/>
    <col min="13087" max="13087" width="9.28515625" style="1" customWidth="1"/>
    <col min="13088" max="13088" width="8.7109375" style="1" customWidth="1"/>
    <col min="13089" max="13089" width="9.28515625" style="1" customWidth="1"/>
    <col min="13090" max="13090" width="8.7109375" style="1" customWidth="1"/>
    <col min="13091" max="13091" width="9.28515625" style="1" customWidth="1"/>
    <col min="13092" max="13092" width="10.5703125" style="1" bestFit="1" customWidth="1"/>
    <col min="13093" max="13093" width="9.28515625" style="1" customWidth="1"/>
    <col min="13094" max="13094" width="8.7109375" style="1" customWidth="1"/>
    <col min="13095" max="13095" width="9.28515625" style="1" customWidth="1"/>
    <col min="13096" max="13096" width="8.7109375" style="1" customWidth="1"/>
    <col min="13097" max="13097" width="9.28515625" style="1" customWidth="1"/>
    <col min="13098" max="13098" width="8.7109375" style="1" customWidth="1"/>
    <col min="13099" max="13099" width="9.5703125" style="1" customWidth="1"/>
    <col min="13100" max="13100" width="10.5703125" style="1" bestFit="1" customWidth="1"/>
    <col min="13101" max="13101" width="9.28515625" style="1" customWidth="1"/>
    <col min="13102" max="13102" width="8.7109375" style="1" customWidth="1"/>
    <col min="13103" max="13103" width="9.28515625" style="1" customWidth="1"/>
    <col min="13104" max="13104" width="8.7109375" style="1" customWidth="1"/>
    <col min="13105" max="13105" width="9.28515625" style="1" customWidth="1"/>
    <col min="13106" max="13106" width="10.5703125" style="1" bestFit="1" customWidth="1"/>
    <col min="13107" max="13107" width="9.28515625" style="1" customWidth="1"/>
    <col min="13108" max="13108" width="10.5703125" style="1" bestFit="1" customWidth="1"/>
    <col min="13109" max="13336" width="9.140625" style="1"/>
    <col min="13337" max="13337" width="1.42578125" style="1" customWidth="1"/>
    <col min="13338" max="13338" width="36.5703125" style="1" bestFit="1" customWidth="1"/>
    <col min="13339" max="13339" width="1.42578125" style="1" customWidth="1"/>
    <col min="13340" max="13340" width="8.7109375" style="1" customWidth="1"/>
    <col min="13341" max="13341" width="9.28515625" style="1" customWidth="1"/>
    <col min="13342" max="13342" width="10.5703125" style="1" bestFit="1" customWidth="1"/>
    <col min="13343" max="13343" width="9.28515625" style="1" customWidth="1"/>
    <col min="13344" max="13344" width="8.7109375" style="1" customWidth="1"/>
    <col min="13345" max="13345" width="9.28515625" style="1" customWidth="1"/>
    <col min="13346" max="13346" width="8.7109375" style="1" customWidth="1"/>
    <col min="13347" max="13347" width="9.28515625" style="1" customWidth="1"/>
    <col min="13348" max="13348" width="10.5703125" style="1" bestFit="1" customWidth="1"/>
    <col min="13349" max="13349" width="9.28515625" style="1" customWidth="1"/>
    <col min="13350" max="13350" width="8.7109375" style="1" customWidth="1"/>
    <col min="13351" max="13351" width="9.28515625" style="1" customWidth="1"/>
    <col min="13352" max="13352" width="8.7109375" style="1" customWidth="1"/>
    <col min="13353" max="13353" width="9.28515625" style="1" customWidth="1"/>
    <col min="13354" max="13354" width="8.7109375" style="1" customWidth="1"/>
    <col min="13355" max="13355" width="9.5703125" style="1" customWidth="1"/>
    <col min="13356" max="13356" width="10.5703125" style="1" bestFit="1" customWidth="1"/>
    <col min="13357" max="13357" width="9.28515625" style="1" customWidth="1"/>
    <col min="13358" max="13358" width="8.7109375" style="1" customWidth="1"/>
    <col min="13359" max="13359" width="9.28515625" style="1" customWidth="1"/>
    <col min="13360" max="13360" width="8.7109375" style="1" customWidth="1"/>
    <col min="13361" max="13361" width="9.28515625" style="1" customWidth="1"/>
    <col min="13362" max="13362" width="10.5703125" style="1" bestFit="1" customWidth="1"/>
    <col min="13363" max="13363" width="9.28515625" style="1" customWidth="1"/>
    <col min="13364" max="13364" width="10.5703125" style="1" bestFit="1" customWidth="1"/>
    <col min="13365" max="13592" width="9.140625" style="1"/>
    <col min="13593" max="13593" width="1.42578125" style="1" customWidth="1"/>
    <col min="13594" max="13594" width="36.5703125" style="1" bestFit="1" customWidth="1"/>
    <col min="13595" max="13595" width="1.42578125" style="1" customWidth="1"/>
    <col min="13596" max="13596" width="8.7109375" style="1" customWidth="1"/>
    <col min="13597" max="13597" width="9.28515625" style="1" customWidth="1"/>
    <col min="13598" max="13598" width="10.5703125" style="1" bestFit="1" customWidth="1"/>
    <col min="13599" max="13599" width="9.28515625" style="1" customWidth="1"/>
    <col min="13600" max="13600" width="8.7109375" style="1" customWidth="1"/>
    <col min="13601" max="13601" width="9.28515625" style="1" customWidth="1"/>
    <col min="13602" max="13602" width="8.7109375" style="1" customWidth="1"/>
    <col min="13603" max="13603" width="9.28515625" style="1" customWidth="1"/>
    <col min="13604" max="13604" width="10.5703125" style="1" bestFit="1" customWidth="1"/>
    <col min="13605" max="13605" width="9.28515625" style="1" customWidth="1"/>
    <col min="13606" max="13606" width="8.7109375" style="1" customWidth="1"/>
    <col min="13607" max="13607" width="9.28515625" style="1" customWidth="1"/>
    <col min="13608" max="13608" width="8.7109375" style="1" customWidth="1"/>
    <col min="13609" max="13609" width="9.28515625" style="1" customWidth="1"/>
    <col min="13610" max="13610" width="8.7109375" style="1" customWidth="1"/>
    <col min="13611" max="13611" width="9.5703125" style="1" customWidth="1"/>
    <col min="13612" max="13612" width="10.5703125" style="1" bestFit="1" customWidth="1"/>
    <col min="13613" max="13613" width="9.28515625" style="1" customWidth="1"/>
    <col min="13614" max="13614" width="8.7109375" style="1" customWidth="1"/>
    <col min="13615" max="13615" width="9.28515625" style="1" customWidth="1"/>
    <col min="13616" max="13616" width="8.7109375" style="1" customWidth="1"/>
    <col min="13617" max="13617" width="9.28515625" style="1" customWidth="1"/>
    <col min="13618" max="13618" width="10.5703125" style="1" bestFit="1" customWidth="1"/>
    <col min="13619" max="13619" width="9.28515625" style="1" customWidth="1"/>
    <col min="13620" max="13620" width="10.5703125" style="1" bestFit="1" customWidth="1"/>
    <col min="13621" max="13848" width="9.140625" style="1"/>
    <col min="13849" max="13849" width="1.42578125" style="1" customWidth="1"/>
    <col min="13850" max="13850" width="36.5703125" style="1" bestFit="1" customWidth="1"/>
    <col min="13851" max="13851" width="1.42578125" style="1" customWidth="1"/>
    <col min="13852" max="13852" width="8.7109375" style="1" customWidth="1"/>
    <col min="13853" max="13853" width="9.28515625" style="1" customWidth="1"/>
    <col min="13854" max="13854" width="10.5703125" style="1" bestFit="1" customWidth="1"/>
    <col min="13855" max="13855" width="9.28515625" style="1" customWidth="1"/>
    <col min="13856" max="13856" width="8.7109375" style="1" customWidth="1"/>
    <col min="13857" max="13857" width="9.28515625" style="1" customWidth="1"/>
    <col min="13858" max="13858" width="8.7109375" style="1" customWidth="1"/>
    <col min="13859" max="13859" width="9.28515625" style="1" customWidth="1"/>
    <col min="13860" max="13860" width="10.5703125" style="1" bestFit="1" customWidth="1"/>
    <col min="13861" max="13861" width="9.28515625" style="1" customWidth="1"/>
    <col min="13862" max="13862" width="8.7109375" style="1" customWidth="1"/>
    <col min="13863" max="13863" width="9.28515625" style="1" customWidth="1"/>
    <col min="13864" max="13864" width="8.7109375" style="1" customWidth="1"/>
    <col min="13865" max="13865" width="9.28515625" style="1" customWidth="1"/>
    <col min="13866" max="13866" width="8.7109375" style="1" customWidth="1"/>
    <col min="13867" max="13867" width="9.5703125" style="1" customWidth="1"/>
    <col min="13868" max="13868" width="10.5703125" style="1" bestFit="1" customWidth="1"/>
    <col min="13869" max="13869" width="9.28515625" style="1" customWidth="1"/>
    <col min="13870" max="13870" width="8.7109375" style="1" customWidth="1"/>
    <col min="13871" max="13871" width="9.28515625" style="1" customWidth="1"/>
    <col min="13872" max="13872" width="8.7109375" style="1" customWidth="1"/>
    <col min="13873" max="13873" width="9.28515625" style="1" customWidth="1"/>
    <col min="13874" max="13874" width="10.5703125" style="1" bestFit="1" customWidth="1"/>
    <col min="13875" max="13875" width="9.28515625" style="1" customWidth="1"/>
    <col min="13876" max="13876" width="10.5703125" style="1" bestFit="1" customWidth="1"/>
    <col min="13877" max="14104" width="9.140625" style="1"/>
    <col min="14105" max="14105" width="1.42578125" style="1" customWidth="1"/>
    <col min="14106" max="14106" width="36.5703125" style="1" bestFit="1" customWidth="1"/>
    <col min="14107" max="14107" width="1.42578125" style="1" customWidth="1"/>
    <col min="14108" max="14108" width="8.7109375" style="1" customWidth="1"/>
    <col min="14109" max="14109" width="9.28515625" style="1" customWidth="1"/>
    <col min="14110" max="14110" width="10.5703125" style="1" bestFit="1" customWidth="1"/>
    <col min="14111" max="14111" width="9.28515625" style="1" customWidth="1"/>
    <col min="14112" max="14112" width="8.7109375" style="1" customWidth="1"/>
    <col min="14113" max="14113" width="9.28515625" style="1" customWidth="1"/>
    <col min="14114" max="14114" width="8.7109375" style="1" customWidth="1"/>
    <col min="14115" max="14115" width="9.28515625" style="1" customWidth="1"/>
    <col min="14116" max="14116" width="10.5703125" style="1" bestFit="1" customWidth="1"/>
    <col min="14117" max="14117" width="9.28515625" style="1" customWidth="1"/>
    <col min="14118" max="14118" width="8.7109375" style="1" customWidth="1"/>
    <col min="14119" max="14119" width="9.28515625" style="1" customWidth="1"/>
    <col min="14120" max="14120" width="8.7109375" style="1" customWidth="1"/>
    <col min="14121" max="14121" width="9.28515625" style="1" customWidth="1"/>
    <col min="14122" max="14122" width="8.7109375" style="1" customWidth="1"/>
    <col min="14123" max="14123" width="9.5703125" style="1" customWidth="1"/>
    <col min="14124" max="14124" width="10.5703125" style="1" bestFit="1" customWidth="1"/>
    <col min="14125" max="14125" width="9.28515625" style="1" customWidth="1"/>
    <col min="14126" max="14126" width="8.7109375" style="1" customWidth="1"/>
    <col min="14127" max="14127" width="9.28515625" style="1" customWidth="1"/>
    <col min="14128" max="14128" width="8.7109375" style="1" customWidth="1"/>
    <col min="14129" max="14129" width="9.28515625" style="1" customWidth="1"/>
    <col min="14130" max="14130" width="10.5703125" style="1" bestFit="1" customWidth="1"/>
    <col min="14131" max="14131" width="9.28515625" style="1" customWidth="1"/>
    <col min="14132" max="14132" width="10.5703125" style="1" bestFit="1" customWidth="1"/>
    <col min="14133" max="14360" width="9.140625" style="1"/>
    <col min="14361" max="14361" width="1.42578125" style="1" customWidth="1"/>
    <col min="14362" max="14362" width="36.5703125" style="1" bestFit="1" customWidth="1"/>
    <col min="14363" max="14363" width="1.42578125" style="1" customWidth="1"/>
    <col min="14364" max="14364" width="8.7109375" style="1" customWidth="1"/>
    <col min="14365" max="14365" width="9.28515625" style="1" customWidth="1"/>
    <col min="14366" max="14366" width="10.5703125" style="1" bestFit="1" customWidth="1"/>
    <col min="14367" max="14367" width="9.28515625" style="1" customWidth="1"/>
    <col min="14368" max="14368" width="8.7109375" style="1" customWidth="1"/>
    <col min="14369" max="14369" width="9.28515625" style="1" customWidth="1"/>
    <col min="14370" max="14370" width="8.7109375" style="1" customWidth="1"/>
    <col min="14371" max="14371" width="9.28515625" style="1" customWidth="1"/>
    <col min="14372" max="14372" width="10.5703125" style="1" bestFit="1" customWidth="1"/>
    <col min="14373" max="14373" width="9.28515625" style="1" customWidth="1"/>
    <col min="14374" max="14374" width="8.7109375" style="1" customWidth="1"/>
    <col min="14375" max="14375" width="9.28515625" style="1" customWidth="1"/>
    <col min="14376" max="14376" width="8.7109375" style="1" customWidth="1"/>
    <col min="14377" max="14377" width="9.28515625" style="1" customWidth="1"/>
    <col min="14378" max="14378" width="8.7109375" style="1" customWidth="1"/>
    <col min="14379" max="14379" width="9.5703125" style="1" customWidth="1"/>
    <col min="14380" max="14380" width="10.5703125" style="1" bestFit="1" customWidth="1"/>
    <col min="14381" max="14381" width="9.28515625" style="1" customWidth="1"/>
    <col min="14382" max="14382" width="8.7109375" style="1" customWidth="1"/>
    <col min="14383" max="14383" width="9.28515625" style="1" customWidth="1"/>
    <col min="14384" max="14384" width="8.7109375" style="1" customWidth="1"/>
    <col min="14385" max="14385" width="9.28515625" style="1" customWidth="1"/>
    <col min="14386" max="14386" width="10.5703125" style="1" bestFit="1" customWidth="1"/>
    <col min="14387" max="14387" width="9.28515625" style="1" customWidth="1"/>
    <col min="14388" max="14388" width="10.5703125" style="1" bestFit="1" customWidth="1"/>
    <col min="14389" max="14616" width="9.140625" style="1"/>
    <col min="14617" max="14617" width="1.42578125" style="1" customWidth="1"/>
    <col min="14618" max="14618" width="36.5703125" style="1" bestFit="1" customWidth="1"/>
    <col min="14619" max="14619" width="1.42578125" style="1" customWidth="1"/>
    <col min="14620" max="14620" width="8.7109375" style="1" customWidth="1"/>
    <col min="14621" max="14621" width="9.28515625" style="1" customWidth="1"/>
    <col min="14622" max="14622" width="10.5703125" style="1" bestFit="1" customWidth="1"/>
    <col min="14623" max="14623" width="9.28515625" style="1" customWidth="1"/>
    <col min="14624" max="14624" width="8.7109375" style="1" customWidth="1"/>
    <col min="14625" max="14625" width="9.28515625" style="1" customWidth="1"/>
    <col min="14626" max="14626" width="8.7109375" style="1" customWidth="1"/>
    <col min="14627" max="14627" width="9.28515625" style="1" customWidth="1"/>
    <col min="14628" max="14628" width="10.5703125" style="1" bestFit="1" customWidth="1"/>
    <col min="14629" max="14629" width="9.28515625" style="1" customWidth="1"/>
    <col min="14630" max="14630" width="8.7109375" style="1" customWidth="1"/>
    <col min="14631" max="14631" width="9.28515625" style="1" customWidth="1"/>
    <col min="14632" max="14632" width="8.7109375" style="1" customWidth="1"/>
    <col min="14633" max="14633" width="9.28515625" style="1" customWidth="1"/>
    <col min="14634" max="14634" width="8.7109375" style="1" customWidth="1"/>
    <col min="14635" max="14635" width="9.5703125" style="1" customWidth="1"/>
    <col min="14636" max="14636" width="10.5703125" style="1" bestFit="1" customWidth="1"/>
    <col min="14637" max="14637" width="9.28515625" style="1" customWidth="1"/>
    <col min="14638" max="14638" width="8.7109375" style="1" customWidth="1"/>
    <col min="14639" max="14639" width="9.28515625" style="1" customWidth="1"/>
    <col min="14640" max="14640" width="8.7109375" style="1" customWidth="1"/>
    <col min="14641" max="14641" width="9.28515625" style="1" customWidth="1"/>
    <col min="14642" max="14642" width="10.5703125" style="1" bestFit="1" customWidth="1"/>
    <col min="14643" max="14643" width="9.28515625" style="1" customWidth="1"/>
    <col min="14644" max="14644" width="10.5703125" style="1" bestFit="1" customWidth="1"/>
    <col min="14645" max="14872" width="9.140625" style="1"/>
    <col min="14873" max="14873" width="1.42578125" style="1" customWidth="1"/>
    <col min="14874" max="14874" width="36.5703125" style="1" bestFit="1" customWidth="1"/>
    <col min="14875" max="14875" width="1.42578125" style="1" customWidth="1"/>
    <col min="14876" max="14876" width="8.7109375" style="1" customWidth="1"/>
    <col min="14877" max="14877" width="9.28515625" style="1" customWidth="1"/>
    <col min="14878" max="14878" width="10.5703125" style="1" bestFit="1" customWidth="1"/>
    <col min="14879" max="14879" width="9.28515625" style="1" customWidth="1"/>
    <col min="14880" max="14880" width="8.7109375" style="1" customWidth="1"/>
    <col min="14881" max="14881" width="9.28515625" style="1" customWidth="1"/>
    <col min="14882" max="14882" width="8.7109375" style="1" customWidth="1"/>
    <col min="14883" max="14883" width="9.28515625" style="1" customWidth="1"/>
    <col min="14884" max="14884" width="10.5703125" style="1" bestFit="1" customWidth="1"/>
    <col min="14885" max="14885" width="9.28515625" style="1" customWidth="1"/>
    <col min="14886" max="14886" width="8.7109375" style="1" customWidth="1"/>
    <col min="14887" max="14887" width="9.28515625" style="1" customWidth="1"/>
    <col min="14888" max="14888" width="8.7109375" style="1" customWidth="1"/>
    <col min="14889" max="14889" width="9.28515625" style="1" customWidth="1"/>
    <col min="14890" max="14890" width="8.7109375" style="1" customWidth="1"/>
    <col min="14891" max="14891" width="9.5703125" style="1" customWidth="1"/>
    <col min="14892" max="14892" width="10.5703125" style="1" bestFit="1" customWidth="1"/>
    <col min="14893" max="14893" width="9.28515625" style="1" customWidth="1"/>
    <col min="14894" max="14894" width="8.7109375" style="1" customWidth="1"/>
    <col min="14895" max="14895" width="9.28515625" style="1" customWidth="1"/>
    <col min="14896" max="14896" width="8.7109375" style="1" customWidth="1"/>
    <col min="14897" max="14897" width="9.28515625" style="1" customWidth="1"/>
    <col min="14898" max="14898" width="10.5703125" style="1" bestFit="1" customWidth="1"/>
    <col min="14899" max="14899" width="9.28515625" style="1" customWidth="1"/>
    <col min="14900" max="14900" width="10.5703125" style="1" bestFit="1" customWidth="1"/>
    <col min="14901" max="15128" width="9.140625" style="1"/>
    <col min="15129" max="15129" width="1.42578125" style="1" customWidth="1"/>
    <col min="15130" max="15130" width="36.5703125" style="1" bestFit="1" customWidth="1"/>
    <col min="15131" max="15131" width="1.42578125" style="1" customWidth="1"/>
    <col min="15132" max="15132" width="8.7109375" style="1" customWidth="1"/>
    <col min="15133" max="15133" width="9.28515625" style="1" customWidth="1"/>
    <col min="15134" max="15134" width="10.5703125" style="1" bestFit="1" customWidth="1"/>
    <col min="15135" max="15135" width="9.28515625" style="1" customWidth="1"/>
    <col min="15136" max="15136" width="8.7109375" style="1" customWidth="1"/>
    <col min="15137" max="15137" width="9.28515625" style="1" customWidth="1"/>
    <col min="15138" max="15138" width="8.7109375" style="1" customWidth="1"/>
    <col min="15139" max="15139" width="9.28515625" style="1" customWidth="1"/>
    <col min="15140" max="15140" width="10.5703125" style="1" bestFit="1" customWidth="1"/>
    <col min="15141" max="15141" width="9.28515625" style="1" customWidth="1"/>
    <col min="15142" max="15142" width="8.7109375" style="1" customWidth="1"/>
    <col min="15143" max="15143" width="9.28515625" style="1" customWidth="1"/>
    <col min="15144" max="15144" width="8.7109375" style="1" customWidth="1"/>
    <col min="15145" max="15145" width="9.28515625" style="1" customWidth="1"/>
    <col min="15146" max="15146" width="8.7109375" style="1" customWidth="1"/>
    <col min="15147" max="15147" width="9.5703125" style="1" customWidth="1"/>
    <col min="15148" max="15148" width="10.5703125" style="1" bestFit="1" customWidth="1"/>
    <col min="15149" max="15149" width="9.28515625" style="1" customWidth="1"/>
    <col min="15150" max="15150" width="8.7109375" style="1" customWidth="1"/>
    <col min="15151" max="15151" width="9.28515625" style="1" customWidth="1"/>
    <col min="15152" max="15152" width="8.7109375" style="1" customWidth="1"/>
    <col min="15153" max="15153" width="9.28515625" style="1" customWidth="1"/>
    <col min="15154" max="15154" width="10.5703125" style="1" bestFit="1" customWidth="1"/>
    <col min="15155" max="15155" width="9.28515625" style="1" customWidth="1"/>
    <col min="15156" max="15156" width="10.5703125" style="1" bestFit="1" customWidth="1"/>
    <col min="15157" max="15384" width="9.140625" style="1"/>
    <col min="15385" max="15385" width="1.42578125" style="1" customWidth="1"/>
    <col min="15386" max="15386" width="36.5703125" style="1" bestFit="1" customWidth="1"/>
    <col min="15387" max="15387" width="1.42578125" style="1" customWidth="1"/>
    <col min="15388" max="15388" width="8.7109375" style="1" customWidth="1"/>
    <col min="15389" max="15389" width="9.28515625" style="1" customWidth="1"/>
    <col min="15390" max="15390" width="10.5703125" style="1" bestFit="1" customWidth="1"/>
    <col min="15391" max="15391" width="9.28515625" style="1" customWidth="1"/>
    <col min="15392" max="15392" width="8.7109375" style="1" customWidth="1"/>
    <col min="15393" max="15393" width="9.28515625" style="1" customWidth="1"/>
    <col min="15394" max="15394" width="8.7109375" style="1" customWidth="1"/>
    <col min="15395" max="15395" width="9.28515625" style="1" customWidth="1"/>
    <col min="15396" max="15396" width="10.5703125" style="1" bestFit="1" customWidth="1"/>
    <col min="15397" max="15397" width="9.28515625" style="1" customWidth="1"/>
    <col min="15398" max="15398" width="8.7109375" style="1" customWidth="1"/>
    <col min="15399" max="15399" width="9.28515625" style="1" customWidth="1"/>
    <col min="15400" max="15400" width="8.7109375" style="1" customWidth="1"/>
    <col min="15401" max="15401" width="9.28515625" style="1" customWidth="1"/>
    <col min="15402" max="15402" width="8.7109375" style="1" customWidth="1"/>
    <col min="15403" max="15403" width="9.5703125" style="1" customWidth="1"/>
    <col min="15404" max="15404" width="10.5703125" style="1" bestFit="1" customWidth="1"/>
    <col min="15405" max="15405" width="9.28515625" style="1" customWidth="1"/>
    <col min="15406" max="15406" width="8.7109375" style="1" customWidth="1"/>
    <col min="15407" max="15407" width="9.28515625" style="1" customWidth="1"/>
    <col min="15408" max="15408" width="8.7109375" style="1" customWidth="1"/>
    <col min="15409" max="15409" width="9.28515625" style="1" customWidth="1"/>
    <col min="15410" max="15410" width="10.5703125" style="1" bestFit="1" customWidth="1"/>
    <col min="15411" max="15411" width="9.28515625" style="1" customWidth="1"/>
    <col min="15412" max="15412" width="10.5703125" style="1" bestFit="1" customWidth="1"/>
    <col min="15413" max="15640" width="9.140625" style="1"/>
    <col min="15641" max="15641" width="1.42578125" style="1" customWidth="1"/>
    <col min="15642" max="15642" width="36.5703125" style="1" bestFit="1" customWidth="1"/>
    <col min="15643" max="15643" width="1.42578125" style="1" customWidth="1"/>
    <col min="15644" max="15644" width="8.7109375" style="1" customWidth="1"/>
    <col min="15645" max="15645" width="9.28515625" style="1" customWidth="1"/>
    <col min="15646" max="15646" width="10.5703125" style="1" bestFit="1" customWidth="1"/>
    <col min="15647" max="15647" width="9.28515625" style="1" customWidth="1"/>
    <col min="15648" max="15648" width="8.7109375" style="1" customWidth="1"/>
    <col min="15649" max="15649" width="9.28515625" style="1" customWidth="1"/>
    <col min="15650" max="15650" width="8.7109375" style="1" customWidth="1"/>
    <col min="15651" max="15651" width="9.28515625" style="1" customWidth="1"/>
    <col min="15652" max="15652" width="10.5703125" style="1" bestFit="1" customWidth="1"/>
    <col min="15653" max="15653" width="9.28515625" style="1" customWidth="1"/>
    <col min="15654" max="15654" width="8.7109375" style="1" customWidth="1"/>
    <col min="15655" max="15655" width="9.28515625" style="1" customWidth="1"/>
    <col min="15656" max="15656" width="8.7109375" style="1" customWidth="1"/>
    <col min="15657" max="15657" width="9.28515625" style="1" customWidth="1"/>
    <col min="15658" max="15658" width="8.7109375" style="1" customWidth="1"/>
    <col min="15659" max="15659" width="9.5703125" style="1" customWidth="1"/>
    <col min="15660" max="15660" width="10.5703125" style="1" bestFit="1" customWidth="1"/>
    <col min="15661" max="15661" width="9.28515625" style="1" customWidth="1"/>
    <col min="15662" max="15662" width="8.7109375" style="1" customWidth="1"/>
    <col min="15663" max="15663" width="9.28515625" style="1" customWidth="1"/>
    <col min="15664" max="15664" width="8.7109375" style="1" customWidth="1"/>
    <col min="15665" max="15665" width="9.28515625" style="1" customWidth="1"/>
    <col min="15666" max="15666" width="10.5703125" style="1" bestFit="1" customWidth="1"/>
    <col min="15667" max="15667" width="9.28515625" style="1" customWidth="1"/>
    <col min="15668" max="15668" width="10.5703125" style="1" bestFit="1" customWidth="1"/>
    <col min="15669" max="15896" width="9.140625" style="1"/>
    <col min="15897" max="15897" width="1.42578125" style="1" customWidth="1"/>
    <col min="15898" max="15898" width="36.5703125" style="1" bestFit="1" customWidth="1"/>
    <col min="15899" max="15899" width="1.42578125" style="1" customWidth="1"/>
    <col min="15900" max="15900" width="8.7109375" style="1" customWidth="1"/>
    <col min="15901" max="15901" width="9.28515625" style="1" customWidth="1"/>
    <col min="15902" max="15902" width="10.5703125" style="1" bestFit="1" customWidth="1"/>
    <col min="15903" max="15903" width="9.28515625" style="1" customWidth="1"/>
    <col min="15904" max="15904" width="8.7109375" style="1" customWidth="1"/>
    <col min="15905" max="15905" width="9.28515625" style="1" customWidth="1"/>
    <col min="15906" max="15906" width="8.7109375" style="1" customWidth="1"/>
    <col min="15907" max="15907" width="9.28515625" style="1" customWidth="1"/>
    <col min="15908" max="15908" width="10.5703125" style="1" bestFit="1" customWidth="1"/>
    <col min="15909" max="15909" width="9.28515625" style="1" customWidth="1"/>
    <col min="15910" max="15910" width="8.7109375" style="1" customWidth="1"/>
    <col min="15911" max="15911" width="9.28515625" style="1" customWidth="1"/>
    <col min="15912" max="15912" width="8.7109375" style="1" customWidth="1"/>
    <col min="15913" max="15913" width="9.28515625" style="1" customWidth="1"/>
    <col min="15914" max="15914" width="8.7109375" style="1" customWidth="1"/>
    <col min="15915" max="15915" width="9.5703125" style="1" customWidth="1"/>
    <col min="15916" max="15916" width="10.5703125" style="1" bestFit="1" customWidth="1"/>
    <col min="15917" max="15917" width="9.28515625" style="1" customWidth="1"/>
    <col min="15918" max="15918" width="8.7109375" style="1" customWidth="1"/>
    <col min="15919" max="15919" width="9.28515625" style="1" customWidth="1"/>
    <col min="15920" max="15920" width="8.7109375" style="1" customWidth="1"/>
    <col min="15921" max="15921" width="9.28515625" style="1" customWidth="1"/>
    <col min="15922" max="15922" width="10.5703125" style="1" bestFit="1" customWidth="1"/>
    <col min="15923" max="15923" width="9.28515625" style="1" customWidth="1"/>
    <col min="15924" max="15924" width="10.5703125" style="1" bestFit="1" customWidth="1"/>
    <col min="15925" max="16152" width="9.140625" style="1"/>
    <col min="16153" max="16153" width="1.42578125" style="1" customWidth="1"/>
    <col min="16154" max="16154" width="36.5703125" style="1" bestFit="1" customWidth="1"/>
    <col min="16155" max="16155" width="1.42578125" style="1" customWidth="1"/>
    <col min="16156" max="16156" width="8.7109375" style="1" customWidth="1"/>
    <col min="16157" max="16157" width="9.28515625" style="1" customWidth="1"/>
    <col min="16158" max="16158" width="10.5703125" style="1" bestFit="1" customWidth="1"/>
    <col min="16159" max="16159" width="9.28515625" style="1" customWidth="1"/>
    <col min="16160" max="16160" width="8.7109375" style="1" customWidth="1"/>
    <col min="16161" max="16161" width="9.28515625" style="1" customWidth="1"/>
    <col min="16162" max="16162" width="8.7109375" style="1" customWidth="1"/>
    <col min="16163" max="16163" width="9.28515625" style="1" customWidth="1"/>
    <col min="16164" max="16164" width="10.5703125" style="1" bestFit="1" customWidth="1"/>
    <col min="16165" max="16165" width="9.28515625" style="1" customWidth="1"/>
    <col min="16166" max="16166" width="8.7109375" style="1" customWidth="1"/>
    <col min="16167" max="16167" width="9.28515625" style="1" customWidth="1"/>
    <col min="16168" max="16168" width="8.7109375" style="1" customWidth="1"/>
    <col min="16169" max="16169" width="9.28515625" style="1" customWidth="1"/>
    <col min="16170" max="16170" width="8.7109375" style="1" customWidth="1"/>
    <col min="16171" max="16171" width="9.5703125" style="1" customWidth="1"/>
    <col min="16172" max="16172" width="10.5703125" style="1" bestFit="1" customWidth="1"/>
    <col min="16173" max="16173" width="9.28515625" style="1" customWidth="1"/>
    <col min="16174" max="16174" width="8.7109375" style="1" customWidth="1"/>
    <col min="16175" max="16175" width="9.28515625" style="1" customWidth="1"/>
    <col min="16176" max="16176" width="8.7109375" style="1" customWidth="1"/>
    <col min="16177" max="16177" width="9.28515625" style="1" customWidth="1"/>
    <col min="16178" max="16178" width="10.5703125" style="1" bestFit="1" customWidth="1"/>
    <col min="16179" max="16179" width="9.28515625" style="1" customWidth="1"/>
    <col min="16180" max="16180" width="10.5703125" style="1" bestFit="1" customWidth="1"/>
    <col min="16181" max="16384" width="9.140625" style="1"/>
  </cols>
  <sheetData>
    <row r="2" spans="2:60" ht="45.75" customHeight="1" x14ac:dyDescent="0.25"/>
    <row r="3" spans="2:60" ht="16.5" thickBot="1" x14ac:dyDescent="0.3"/>
    <row r="4" spans="2:60" ht="90" customHeight="1" thickBot="1" x14ac:dyDescent="0.3">
      <c r="C4" s="75" t="s">
        <v>85</v>
      </c>
      <c r="D4" s="76"/>
      <c r="E4" s="75" t="s">
        <v>85</v>
      </c>
      <c r="F4" s="76"/>
      <c r="G4" s="75" t="s">
        <v>96</v>
      </c>
      <c r="H4" s="76"/>
      <c r="I4" s="75" t="s">
        <v>97</v>
      </c>
      <c r="J4" s="76"/>
      <c r="K4" s="75" t="s">
        <v>25</v>
      </c>
      <c r="L4" s="76"/>
      <c r="M4" s="75" t="s">
        <v>70</v>
      </c>
      <c r="N4" s="76"/>
      <c r="O4" s="75" t="s">
        <v>71</v>
      </c>
      <c r="P4" s="76"/>
      <c r="Q4" s="75" t="s">
        <v>0</v>
      </c>
      <c r="R4" s="76"/>
      <c r="S4" s="75" t="s">
        <v>72</v>
      </c>
      <c r="T4" s="76"/>
      <c r="U4" s="75" t="s">
        <v>73</v>
      </c>
      <c r="V4" s="76"/>
      <c r="W4" s="75" t="s">
        <v>74</v>
      </c>
      <c r="X4" s="76"/>
      <c r="Y4" s="75" t="s">
        <v>75</v>
      </c>
      <c r="Z4" s="76"/>
      <c r="AA4" s="75" t="s">
        <v>76</v>
      </c>
      <c r="AB4" s="76"/>
      <c r="AC4" s="75" t="s">
        <v>1</v>
      </c>
      <c r="AD4" s="76"/>
      <c r="AE4" s="75" t="s">
        <v>26</v>
      </c>
      <c r="AF4" s="76"/>
      <c r="AG4" s="75" t="s">
        <v>51</v>
      </c>
      <c r="AH4" s="76"/>
      <c r="AI4" s="75" t="s">
        <v>52</v>
      </c>
      <c r="AJ4" s="76"/>
      <c r="AK4" s="75" t="s">
        <v>2</v>
      </c>
      <c r="AL4" s="76"/>
      <c r="AM4" s="75" t="s">
        <v>3</v>
      </c>
      <c r="AN4" s="76"/>
      <c r="AO4" s="75" t="s">
        <v>4</v>
      </c>
      <c r="AP4" s="76"/>
      <c r="AQ4" s="75" t="s">
        <v>77</v>
      </c>
      <c r="AR4" s="76"/>
      <c r="AS4" s="75" t="s">
        <v>78</v>
      </c>
      <c r="AT4" s="76"/>
      <c r="AU4" s="75" t="s">
        <v>83</v>
      </c>
      <c r="AV4" s="76"/>
      <c r="AW4" s="75" t="s">
        <v>84</v>
      </c>
      <c r="AX4" s="76"/>
      <c r="AY4" s="75" t="s">
        <v>27</v>
      </c>
      <c r="AZ4" s="76"/>
      <c r="BA4" s="75" t="s">
        <v>91</v>
      </c>
      <c r="BB4" s="76"/>
      <c r="BC4" s="75" t="s">
        <v>5</v>
      </c>
      <c r="BD4" s="76"/>
      <c r="BE4" s="75" t="s">
        <v>6</v>
      </c>
      <c r="BF4" s="76"/>
      <c r="BG4" s="75" t="s">
        <v>90</v>
      </c>
      <c r="BH4" s="76"/>
    </row>
    <row r="5" spans="2:60" ht="63.75" thickBot="1" x14ac:dyDescent="0.3">
      <c r="B5" s="26" t="s">
        <v>7</v>
      </c>
      <c r="C5" s="2" t="s">
        <v>8</v>
      </c>
      <c r="D5" s="3" t="s">
        <v>9</v>
      </c>
      <c r="E5" s="2" t="s">
        <v>8</v>
      </c>
      <c r="F5" s="3" t="s">
        <v>9</v>
      </c>
      <c r="G5" s="2" t="s">
        <v>8</v>
      </c>
      <c r="H5" s="3" t="s">
        <v>9</v>
      </c>
      <c r="I5" s="2" t="s">
        <v>8</v>
      </c>
      <c r="J5" s="3" t="s">
        <v>9</v>
      </c>
      <c r="K5" s="2" t="s">
        <v>8</v>
      </c>
      <c r="L5" s="3" t="s">
        <v>9</v>
      </c>
      <c r="M5" s="2" t="s">
        <v>8</v>
      </c>
      <c r="N5" s="3" t="s">
        <v>9</v>
      </c>
      <c r="O5" s="2" t="s">
        <v>8</v>
      </c>
      <c r="P5" s="3" t="s">
        <v>9</v>
      </c>
      <c r="Q5" s="2" t="s">
        <v>8</v>
      </c>
      <c r="R5" s="3" t="s">
        <v>9</v>
      </c>
      <c r="S5" s="2" t="s">
        <v>8</v>
      </c>
      <c r="T5" s="3" t="s">
        <v>9</v>
      </c>
      <c r="U5" s="2" t="s">
        <v>8</v>
      </c>
      <c r="V5" s="3" t="s">
        <v>9</v>
      </c>
      <c r="W5" s="2" t="s">
        <v>8</v>
      </c>
      <c r="X5" s="3" t="s">
        <v>9</v>
      </c>
      <c r="Y5" s="2" t="s">
        <v>8</v>
      </c>
      <c r="Z5" s="3" t="s">
        <v>9</v>
      </c>
      <c r="AA5" s="2" t="s">
        <v>8</v>
      </c>
      <c r="AB5" s="3" t="s">
        <v>9</v>
      </c>
      <c r="AC5" s="2" t="s">
        <v>8</v>
      </c>
      <c r="AD5" s="3" t="s">
        <v>9</v>
      </c>
      <c r="AE5" s="2" t="s">
        <v>8</v>
      </c>
      <c r="AF5" s="3" t="s">
        <v>9</v>
      </c>
      <c r="AG5" s="2" t="s">
        <v>8</v>
      </c>
      <c r="AH5" s="3" t="s">
        <v>9</v>
      </c>
      <c r="AI5" s="2" t="s">
        <v>8</v>
      </c>
      <c r="AJ5" s="3" t="s">
        <v>9</v>
      </c>
      <c r="AK5" s="2" t="s">
        <v>8</v>
      </c>
      <c r="AL5" s="3" t="s">
        <v>9</v>
      </c>
      <c r="AM5" s="2" t="s">
        <v>8</v>
      </c>
      <c r="AN5" s="3" t="s">
        <v>9</v>
      </c>
      <c r="AO5" s="2" t="s">
        <v>8</v>
      </c>
      <c r="AP5" s="3" t="s">
        <v>9</v>
      </c>
      <c r="AQ5" s="2" t="s">
        <v>8</v>
      </c>
      <c r="AR5" s="3" t="s">
        <v>9</v>
      </c>
      <c r="AS5" s="2" t="s">
        <v>8</v>
      </c>
      <c r="AT5" s="3" t="s">
        <v>9</v>
      </c>
      <c r="AU5" s="2" t="s">
        <v>8</v>
      </c>
      <c r="AV5" s="3" t="s">
        <v>9</v>
      </c>
      <c r="AW5" s="2" t="s">
        <v>8</v>
      </c>
      <c r="AX5" s="3" t="s">
        <v>9</v>
      </c>
      <c r="AY5" s="2" t="s">
        <v>8</v>
      </c>
      <c r="AZ5" s="3" t="s">
        <v>9</v>
      </c>
      <c r="BA5" s="2" t="s">
        <v>8</v>
      </c>
      <c r="BB5" s="3" t="s">
        <v>9</v>
      </c>
      <c r="BC5" s="2" t="s">
        <v>8</v>
      </c>
      <c r="BD5" s="3" t="s">
        <v>9</v>
      </c>
      <c r="BE5" s="2" t="s">
        <v>8</v>
      </c>
      <c r="BF5" s="3" t="s">
        <v>9</v>
      </c>
      <c r="BG5" s="2" t="s">
        <v>8</v>
      </c>
      <c r="BH5" s="3" t="s">
        <v>9</v>
      </c>
    </row>
    <row r="6" spans="2:60" ht="5.25" customHeight="1" thickBot="1" x14ac:dyDescent="0.3"/>
    <row r="7" spans="2:60" x14ac:dyDescent="0.25">
      <c r="B7" s="28" t="s">
        <v>10</v>
      </c>
      <c r="C7" s="29"/>
      <c r="D7" s="30"/>
      <c r="E7" s="29"/>
      <c r="F7" s="30"/>
      <c r="G7" s="31">
        <v>-2.3349764741054546E-2</v>
      </c>
      <c r="H7" s="30">
        <v>-7.2814528012728807E-2</v>
      </c>
      <c r="I7" s="29">
        <v>-2.3349764741054546E-2</v>
      </c>
      <c r="J7" s="30">
        <v>-7.2814528012728807E-2</v>
      </c>
      <c r="K7" s="29">
        <v>-2.3064651734433061E-2</v>
      </c>
      <c r="L7" s="30">
        <v>-7.1925424022274864E-2</v>
      </c>
      <c r="M7" s="29">
        <v>-2.3064651734433061E-2</v>
      </c>
      <c r="N7" s="30">
        <v>-7.1925424022274864E-2</v>
      </c>
      <c r="O7" s="29">
        <v>-2.3064651734433061E-2</v>
      </c>
      <c r="P7" s="30">
        <v>-7.1925424022274864E-2</v>
      </c>
      <c r="Q7" s="29">
        <v>-2.3230812455376171E-2</v>
      </c>
      <c r="R7" s="30">
        <v>-7.2443584038185016E-2</v>
      </c>
      <c r="S7" s="29">
        <v>-4.2115979553567051E-2</v>
      </c>
      <c r="T7" s="30">
        <v>-0.13133559189976735</v>
      </c>
      <c r="U7" s="29">
        <v>-4.1795305020911E-2</v>
      </c>
      <c r="V7" s="30">
        <v>-0.13033559189976751</v>
      </c>
      <c r="W7" s="29">
        <v>-4.1795305020911E-2</v>
      </c>
      <c r="X7" s="30">
        <v>-0.13033559189976751</v>
      </c>
      <c r="Y7" s="29">
        <v>-4.1795305020911E-2</v>
      </c>
      <c r="Z7" s="30">
        <v>-0.13033559189976751</v>
      </c>
      <c r="AA7" s="29">
        <v>-4.1795305020911E-2</v>
      </c>
      <c r="AB7" s="30">
        <v>-0.13033559189976751</v>
      </c>
      <c r="AC7" s="29">
        <v>-4.1795305020911E-2</v>
      </c>
      <c r="AD7" s="30">
        <v>-0.13033559189976751</v>
      </c>
      <c r="AE7" s="29">
        <v>-4.1795305020911E-2</v>
      </c>
      <c r="AF7" s="30">
        <v>-0.13033559189976751</v>
      </c>
      <c r="AG7" s="29">
        <v>-4.1795305020911E-2</v>
      </c>
      <c r="AH7" s="30">
        <v>-0.13033559189976751</v>
      </c>
      <c r="AI7" s="29">
        <v>-4.1795305020911E-2</v>
      </c>
      <c r="AJ7" s="30">
        <v>-0.13033559189976751</v>
      </c>
      <c r="AK7" s="29">
        <v>-4.1795305020911E-2</v>
      </c>
      <c r="AL7" s="30">
        <v>-0.13033559189976751</v>
      </c>
      <c r="AM7" s="29">
        <v>-3.9799824373732862E-2</v>
      </c>
      <c r="AN7" s="30">
        <v>-0.12411283192363205</v>
      </c>
      <c r="AO7" s="29">
        <v>-3.9799824373732862E-2</v>
      </c>
      <c r="AP7" s="30">
        <v>-0.12411283192363205</v>
      </c>
      <c r="AQ7" s="29">
        <v>-3.9799824373732862E-2</v>
      </c>
      <c r="AR7" s="30">
        <v>-0.12411283192363205</v>
      </c>
      <c r="AS7" s="29">
        <v>-3.9799824373732862E-2</v>
      </c>
      <c r="AT7" s="30">
        <v>-0.12411283192363205</v>
      </c>
      <c r="AU7" s="29">
        <v>-3.9799824373732862E-2</v>
      </c>
      <c r="AV7" s="30">
        <v>-0.12411283192363205</v>
      </c>
      <c r="AW7" s="32">
        <v>-3.9799824373732862E-2</v>
      </c>
      <c r="AX7" s="32">
        <v>-0.12411283192363205</v>
      </c>
      <c r="AY7" s="29">
        <v>-3.9799824373732862E-2</v>
      </c>
      <c r="AZ7" s="30">
        <v>-0.12411283192363205</v>
      </c>
      <c r="BA7" s="29">
        <v>-3.9799824373732862E-2</v>
      </c>
      <c r="BB7" s="30">
        <v>-0.12411283192363205</v>
      </c>
      <c r="BC7" s="29">
        <v>-3.9799824373732862E-2</v>
      </c>
      <c r="BD7" s="30">
        <v>-0.12411283192363205</v>
      </c>
      <c r="BE7" s="29">
        <v>-3.1933197865281482E-2</v>
      </c>
      <c r="BF7" s="30">
        <v>-9.9934546594715096E-2</v>
      </c>
      <c r="BG7" s="29">
        <v>-6.7082722077629553E-2</v>
      </c>
      <c r="BH7" s="30">
        <v>-0.20993454659471525</v>
      </c>
    </row>
    <row r="8" spans="2:60" x14ac:dyDescent="0.25">
      <c r="B8" s="33" t="s">
        <v>11</v>
      </c>
      <c r="C8" s="34"/>
      <c r="D8" s="35"/>
      <c r="E8" s="34"/>
      <c r="F8" s="35"/>
      <c r="G8" s="36">
        <v>1.6391299312760621E-2</v>
      </c>
      <c r="H8" s="35">
        <v>3.0542053970359355E-2</v>
      </c>
      <c r="I8" s="34">
        <v>1.6380525058707018E-2</v>
      </c>
      <c r="J8" s="35">
        <v>-2.0075763520293471E-5</v>
      </c>
      <c r="K8" s="34">
        <v>1.622254855942673E-2</v>
      </c>
      <c r="L8" s="35">
        <v>3.0227619188984568E-2</v>
      </c>
      <c r="M8" s="34">
        <v>1.622254855942673E-2</v>
      </c>
      <c r="N8" s="35">
        <v>3.0227619188984568E-2</v>
      </c>
      <c r="O8" s="34">
        <v>1.622254855942673E-2</v>
      </c>
      <c r="P8" s="35">
        <v>3.0227619188984568E-2</v>
      </c>
      <c r="Q8" s="34">
        <v>1.5703484524203226E-2</v>
      </c>
      <c r="R8" s="35">
        <v>2.926044255000217E-2</v>
      </c>
      <c r="S8" s="34">
        <v>-2.2456421510159696E-3</v>
      </c>
      <c r="T8" s="35">
        <v>-4.1843250169343645E-3</v>
      </c>
      <c r="U8" s="34">
        <v>-1.9826894452228405E-3</v>
      </c>
      <c r="V8" s="35">
        <v>-3.6943628986943573E-3</v>
      </c>
      <c r="W8" s="34">
        <v>-1.9826894452228405E-3</v>
      </c>
      <c r="X8" s="35">
        <v>-3.6943628986943573E-3</v>
      </c>
      <c r="Y8" s="34">
        <v>-1.9826894452228405E-3</v>
      </c>
      <c r="Z8" s="35">
        <v>-3.6943628986943573E-3</v>
      </c>
      <c r="AA8" s="34">
        <v>-1.9826894452228405E-3</v>
      </c>
      <c r="AB8" s="35">
        <v>-3.6943628986943573E-3</v>
      </c>
      <c r="AC8" s="34">
        <v>-1.9826894452228405E-3</v>
      </c>
      <c r="AD8" s="35">
        <v>-3.6943628986943573E-3</v>
      </c>
      <c r="AE8" s="34">
        <v>-1.9826894452228405E-3</v>
      </c>
      <c r="AF8" s="35">
        <v>-3.6943628986943573E-3</v>
      </c>
      <c r="AG8" s="34">
        <v>-1.9826894452228405E-3</v>
      </c>
      <c r="AH8" s="35">
        <v>-3.6943628986943573E-3</v>
      </c>
      <c r="AI8" s="34">
        <v>-1.9826894452228405E-3</v>
      </c>
      <c r="AJ8" s="35">
        <v>-3.6943628986943573E-3</v>
      </c>
      <c r="AK8" s="34">
        <v>-1.9826894452228405E-3</v>
      </c>
      <c r="AL8" s="35">
        <v>-3.6943628986943573E-3</v>
      </c>
      <c r="AM8" s="34">
        <v>1.4735564674461799E-4</v>
      </c>
      <c r="AN8" s="35">
        <v>2.7456908874864819E-4</v>
      </c>
      <c r="AO8" s="34">
        <v>1.4735564674461799E-4</v>
      </c>
      <c r="AP8" s="35">
        <v>2.7456908874864819E-4</v>
      </c>
      <c r="AQ8" s="34">
        <v>1.4735564674461799E-4</v>
      </c>
      <c r="AR8" s="35">
        <v>2.7456908874864819E-4</v>
      </c>
      <c r="AS8" s="34">
        <v>1.4735564674461799E-4</v>
      </c>
      <c r="AT8" s="35">
        <v>2.7456908874864819E-4</v>
      </c>
      <c r="AU8" s="34">
        <v>1.4735564674461799E-4</v>
      </c>
      <c r="AV8" s="35">
        <v>2.7456908874864819E-4</v>
      </c>
      <c r="AW8" s="37">
        <v>1.4735564674461799E-4</v>
      </c>
      <c r="AX8" s="37">
        <v>2.7456908874864819E-4</v>
      </c>
      <c r="AY8" s="34">
        <v>-1.263713131021138E-4</v>
      </c>
      <c r="AZ8" s="35">
        <v>-2.3546879301165544E-4</v>
      </c>
      <c r="BA8" s="34">
        <v>-1.263713131021138E-4</v>
      </c>
      <c r="BB8" s="35">
        <v>-2.3546879301165544E-4</v>
      </c>
      <c r="BC8" s="34">
        <v>-3.8932401889502088E-4</v>
      </c>
      <c r="BD8" s="35">
        <v>-7.2543091125127029E-4</v>
      </c>
      <c r="BE8" s="34">
        <v>8.144236351070866E-3</v>
      </c>
      <c r="BF8" s="35">
        <v>1.5177235735775082E-2</v>
      </c>
      <c r="BG8" s="34">
        <v>-2.8702073720928256E-2</v>
      </c>
      <c r="BH8" s="35">
        <v>-5.3487904843385371E-2</v>
      </c>
    </row>
    <row r="9" spans="2:60" x14ac:dyDescent="0.25">
      <c r="B9" s="33" t="s">
        <v>12</v>
      </c>
      <c r="C9" s="34"/>
      <c r="D9" s="35"/>
      <c r="E9" s="34"/>
      <c r="F9" s="35"/>
      <c r="G9" s="36">
        <v>1.7543859649122862E-2</v>
      </c>
      <c r="H9" s="35">
        <v>4.9999999999999975E-3</v>
      </c>
      <c r="I9" s="34">
        <v>1.4035087719298067E-2</v>
      </c>
      <c r="J9" s="35">
        <v>-1.0000000000000338E-3</v>
      </c>
      <c r="K9" s="34">
        <v>7.0175438596489226E-3</v>
      </c>
      <c r="L9" s="35">
        <v>1.9999999999999649E-3</v>
      </c>
      <c r="M9" s="34">
        <v>7.0175438596489226E-3</v>
      </c>
      <c r="N9" s="35">
        <v>1.9999999999999649E-3</v>
      </c>
      <c r="O9" s="34">
        <v>7.0175438596489226E-3</v>
      </c>
      <c r="P9" s="35">
        <v>1.9999999999999649E-3</v>
      </c>
      <c r="Q9" s="34">
        <v>-3.5087719298246833E-3</v>
      </c>
      <c r="R9" s="35">
        <v>-1.0000000000000334E-3</v>
      </c>
      <c r="S9" s="34">
        <v>2.1052631578947434E-2</v>
      </c>
      <c r="T9" s="35">
        <v>5.9999999999999967E-3</v>
      </c>
      <c r="U9" s="34">
        <v>2.1052631578947434E-2</v>
      </c>
      <c r="V9" s="35">
        <v>5.9999999999999967E-3</v>
      </c>
      <c r="W9" s="34">
        <v>2.1052631578947434E-2</v>
      </c>
      <c r="X9" s="35">
        <v>5.9999999999999967E-3</v>
      </c>
      <c r="Y9" s="34">
        <v>2.1052631578947434E-2</v>
      </c>
      <c r="Z9" s="35">
        <v>5.9999999999999967E-3</v>
      </c>
      <c r="AA9" s="34">
        <v>2.1052631578947434E-2</v>
      </c>
      <c r="AB9" s="35">
        <v>5.9999999999999967E-3</v>
      </c>
      <c r="AC9" s="34">
        <v>2.1052631578947434E-2</v>
      </c>
      <c r="AD9" s="35">
        <v>5.9999999999999967E-3</v>
      </c>
      <c r="AE9" s="34">
        <v>2.1052631578947434E-2</v>
      </c>
      <c r="AF9" s="35">
        <v>5.9999999999999967E-3</v>
      </c>
      <c r="AG9" s="34">
        <v>2.1052631578947434E-2</v>
      </c>
      <c r="AH9" s="35">
        <v>5.9999999999999967E-3</v>
      </c>
      <c r="AI9" s="34">
        <v>2.1052631578947434E-2</v>
      </c>
      <c r="AJ9" s="35">
        <v>5.9999999999999967E-3</v>
      </c>
      <c r="AK9" s="34">
        <v>2.1052631578947434E-2</v>
      </c>
      <c r="AL9" s="35">
        <v>5.9999999999999967E-3</v>
      </c>
      <c r="AM9" s="34">
        <v>2.1052631578947434E-2</v>
      </c>
      <c r="AN9" s="35">
        <v>5.9999999999999967E-3</v>
      </c>
      <c r="AO9" s="34">
        <v>2.1052631578947434E-2</v>
      </c>
      <c r="AP9" s="35">
        <v>5.9999999999999967E-3</v>
      </c>
      <c r="AQ9" s="34">
        <v>2.1052631578947434E-2</v>
      </c>
      <c r="AR9" s="35">
        <v>5.9999999999999967E-3</v>
      </c>
      <c r="AS9" s="34">
        <v>2.1052631578947434E-2</v>
      </c>
      <c r="AT9" s="35">
        <v>5.9999999999999967E-3</v>
      </c>
      <c r="AU9" s="34">
        <v>2.1052631578947434E-2</v>
      </c>
      <c r="AV9" s="35">
        <v>5.9999999999999967E-3</v>
      </c>
      <c r="AW9" s="37">
        <v>2.1052631578947434E-2</v>
      </c>
      <c r="AX9" s="37">
        <v>5.9999999999999967E-3</v>
      </c>
      <c r="AY9" s="34">
        <v>2.4561403508772006E-2</v>
      </c>
      <c r="AZ9" s="35">
        <v>6.9999999999999967E-3</v>
      </c>
      <c r="BA9" s="34">
        <v>2.4561403508772006E-2</v>
      </c>
      <c r="BB9" s="35">
        <v>6.9999999999999967E-3</v>
      </c>
      <c r="BC9" s="34">
        <v>2.4561403508772006E-2</v>
      </c>
      <c r="BD9" s="35">
        <v>6.9999999999999967E-3</v>
      </c>
      <c r="BE9" s="34">
        <v>3.1578947368420929E-2</v>
      </c>
      <c r="BF9" s="35">
        <v>8.9999999999999854E-3</v>
      </c>
      <c r="BG9" s="34">
        <v>0</v>
      </c>
      <c r="BH9" s="35">
        <v>0</v>
      </c>
    </row>
    <row r="10" spans="2:60" x14ac:dyDescent="0.25">
      <c r="B10" s="33" t="s">
        <v>13</v>
      </c>
      <c r="C10" s="34"/>
      <c r="D10" s="35"/>
      <c r="E10" s="34"/>
      <c r="F10" s="35"/>
      <c r="G10" s="36">
        <v>5.0262271080669718E-2</v>
      </c>
      <c r="H10" s="35">
        <v>0.12527851613859939</v>
      </c>
      <c r="I10" s="34">
        <v>5.0262271080669718E-2</v>
      </c>
      <c r="J10" s="35">
        <v>0</v>
      </c>
      <c r="K10" s="34">
        <v>4.6903193257977094E-2</v>
      </c>
      <c r="L10" s="35">
        <v>0.11690602766617028</v>
      </c>
      <c r="M10" s="34">
        <v>4.6903193257977094E-2</v>
      </c>
      <c r="N10" s="35">
        <v>0.11690602766617028</v>
      </c>
      <c r="O10" s="34">
        <v>4.6903193257977094E-2</v>
      </c>
      <c r="P10" s="35">
        <v>0.11690602766617028</v>
      </c>
      <c r="Q10" s="34">
        <v>4.2321651684747108E-2</v>
      </c>
      <c r="R10" s="35">
        <v>0.10548655302682619</v>
      </c>
      <c r="S10" s="34">
        <v>6.051586063398795E-2</v>
      </c>
      <c r="T10" s="35">
        <v>0.15083554841579733</v>
      </c>
      <c r="U10" s="34">
        <v>6.0646453537076317E-2</v>
      </c>
      <c r="V10" s="35">
        <v>0.1511610507213117</v>
      </c>
      <c r="W10" s="34">
        <v>6.0646453537076317E-2</v>
      </c>
      <c r="X10" s="35">
        <v>0.1511610507213117</v>
      </c>
      <c r="Y10" s="34">
        <v>6.0646453537076317E-2</v>
      </c>
      <c r="Z10" s="35">
        <v>0.1511610507213117</v>
      </c>
      <c r="AA10" s="34">
        <v>6.0646453537076317E-2</v>
      </c>
      <c r="AB10" s="35">
        <v>0.1511610507213117</v>
      </c>
      <c r="AC10" s="34">
        <v>6.0646453537076317E-2</v>
      </c>
      <c r="AD10" s="35">
        <v>0.1511610507213117</v>
      </c>
      <c r="AE10" s="34">
        <v>6.0646453537076317E-2</v>
      </c>
      <c r="AF10" s="35">
        <v>0.1511610507213117</v>
      </c>
      <c r="AG10" s="34">
        <v>6.0646453537076317E-2</v>
      </c>
      <c r="AH10" s="35">
        <v>0.1511610507213117</v>
      </c>
      <c r="AI10" s="34">
        <v>6.0646453537076317E-2</v>
      </c>
      <c r="AJ10" s="35">
        <v>0.1511610507213117</v>
      </c>
      <c r="AK10" s="34">
        <v>6.0646453537076317E-2</v>
      </c>
      <c r="AL10" s="35">
        <v>0.1511610507213117</v>
      </c>
      <c r="AM10" s="34">
        <v>5.9796917446707232E-2</v>
      </c>
      <c r="AN10" s="35">
        <v>0.14904358530402451</v>
      </c>
      <c r="AO10" s="34">
        <v>5.9796917446707232E-2</v>
      </c>
      <c r="AP10" s="35">
        <v>0.14904358530402451</v>
      </c>
      <c r="AQ10" s="34">
        <v>5.9796917446707232E-2</v>
      </c>
      <c r="AR10" s="35">
        <v>0.14904358530402451</v>
      </c>
      <c r="AS10" s="34">
        <v>5.9796917446707232E-2</v>
      </c>
      <c r="AT10" s="35">
        <v>0.14904358530402451</v>
      </c>
      <c r="AU10" s="34">
        <v>5.9796917446707232E-2</v>
      </c>
      <c r="AV10" s="35">
        <v>0.14904358530402451</v>
      </c>
      <c r="AW10" s="37">
        <v>5.9796917446707232E-2</v>
      </c>
      <c r="AX10" s="37">
        <v>0.14904358530402451</v>
      </c>
      <c r="AY10" s="34">
        <v>5.9796917446707232E-2</v>
      </c>
      <c r="AZ10" s="35">
        <v>0.14904358530402451</v>
      </c>
      <c r="BA10" s="34">
        <v>5.9796917446707232E-2</v>
      </c>
      <c r="BB10" s="35">
        <v>0.14904358530402451</v>
      </c>
      <c r="BC10" s="34">
        <v>5.9395713212893719E-2</v>
      </c>
      <c r="BD10" s="35">
        <v>0.14804358530402431</v>
      </c>
      <c r="BE10" s="34">
        <v>7.0100310960607315E-2</v>
      </c>
      <c r="BF10" s="35">
        <v>0.17494753089595697</v>
      </c>
      <c r="BG10" s="34">
        <v>2.842820331457907E-2</v>
      </c>
      <c r="BH10" s="35">
        <v>7.0947530895956568E-2</v>
      </c>
    </row>
    <row r="11" spans="2:60" x14ac:dyDescent="0.25">
      <c r="B11" s="33" t="s">
        <v>14</v>
      </c>
      <c r="C11" s="34"/>
      <c r="D11" s="35"/>
      <c r="E11" s="34"/>
      <c r="F11" s="35"/>
      <c r="G11" s="36">
        <v>9.5180518352984134E-3</v>
      </c>
      <c r="H11" s="35">
        <v>1.9012395808170691E-2</v>
      </c>
      <c r="I11" s="34">
        <v>9.2062691873391334E-3</v>
      </c>
      <c r="J11" s="35">
        <v>-6.2278869790754685E-4</v>
      </c>
      <c r="K11" s="34">
        <v>5.827047569901378E-3</v>
      </c>
      <c r="L11" s="35">
        <v>1.163958094671674E-2</v>
      </c>
      <c r="M11" s="34">
        <v>5.827047569901378E-3</v>
      </c>
      <c r="N11" s="35">
        <v>1.163958094671674E-2</v>
      </c>
      <c r="O11" s="34">
        <v>5.827047569901378E-3</v>
      </c>
      <c r="P11" s="35">
        <v>1.163958094671674E-2</v>
      </c>
      <c r="Q11" s="34">
        <v>1.0908130841786878E-3</v>
      </c>
      <c r="R11" s="35">
        <v>2.1789091368701586E-3</v>
      </c>
      <c r="S11" s="34">
        <v>1.8822994394338766E-2</v>
      </c>
      <c r="T11" s="35">
        <v>3.7599103883102988E-2</v>
      </c>
      <c r="U11" s="34">
        <v>1.8908608230917112E-2</v>
      </c>
      <c r="V11" s="35">
        <v>3.7770118306627042E-2</v>
      </c>
      <c r="W11" s="34">
        <v>1.8908608230917112E-2</v>
      </c>
      <c r="X11" s="35">
        <v>3.7770118306627042E-2</v>
      </c>
      <c r="Y11" s="34">
        <v>1.8908608230917112E-2</v>
      </c>
      <c r="Z11" s="35">
        <v>3.7770118306627042E-2</v>
      </c>
      <c r="AA11" s="34">
        <v>1.8908608230917112E-2</v>
      </c>
      <c r="AB11" s="35">
        <v>3.7770118306627042E-2</v>
      </c>
      <c r="AC11" s="34">
        <v>1.8908608230917112E-2</v>
      </c>
      <c r="AD11" s="35">
        <v>3.7770118306627042E-2</v>
      </c>
      <c r="AE11" s="34">
        <v>1.8908608230917112E-2</v>
      </c>
      <c r="AF11" s="35">
        <v>3.7770118306627042E-2</v>
      </c>
      <c r="AG11" s="34">
        <v>1.8908608230917112E-2</v>
      </c>
      <c r="AH11" s="35">
        <v>3.7770118306627042E-2</v>
      </c>
      <c r="AI11" s="34">
        <v>1.8908608230917112E-2</v>
      </c>
      <c r="AJ11" s="35">
        <v>3.7770118306627042E-2</v>
      </c>
      <c r="AK11" s="34">
        <v>1.8908608230917112E-2</v>
      </c>
      <c r="AL11" s="35">
        <v>3.7770118306627042E-2</v>
      </c>
      <c r="AM11" s="34">
        <v>1.7074989300001731E-2</v>
      </c>
      <c r="AN11" s="35">
        <v>3.410744768041396E-2</v>
      </c>
      <c r="AO11" s="34">
        <v>1.7074989300001731E-2</v>
      </c>
      <c r="AP11" s="35">
        <v>3.410744768041396E-2</v>
      </c>
      <c r="AQ11" s="34">
        <v>1.7074989300001731E-2</v>
      </c>
      <c r="AR11" s="35">
        <v>3.410744768041396E-2</v>
      </c>
      <c r="AS11" s="34">
        <v>1.7074989300001731E-2</v>
      </c>
      <c r="AT11" s="35">
        <v>3.410744768041396E-2</v>
      </c>
      <c r="AU11" s="34">
        <v>1.7074989300001731E-2</v>
      </c>
      <c r="AV11" s="35">
        <v>3.410744768041396E-2</v>
      </c>
      <c r="AW11" s="37">
        <v>1.7074989300001731E-2</v>
      </c>
      <c r="AX11" s="37">
        <v>3.410744768041396E-2</v>
      </c>
      <c r="AY11" s="34">
        <v>1.7074989300001731E-2</v>
      </c>
      <c r="AZ11" s="35">
        <v>3.410744768041396E-2</v>
      </c>
      <c r="BA11" s="34">
        <v>1.7074989300001731E-2</v>
      </c>
      <c r="BB11" s="35">
        <v>3.410744768041396E-2</v>
      </c>
      <c r="BC11" s="34">
        <v>1.6763206652042451E-2</v>
      </c>
      <c r="BD11" s="35">
        <v>3.3484658982506667E-2</v>
      </c>
      <c r="BE11" s="34">
        <v>2.7160429380016726E-2</v>
      </c>
      <c r="BF11" s="35">
        <v>5.4317614027243347E-2</v>
      </c>
      <c r="BG11" s="34">
        <v>-1.4268129944372321E-2</v>
      </c>
      <c r="BH11" s="35">
        <v>-2.8534555340247326E-2</v>
      </c>
    </row>
    <row r="12" spans="2:60" x14ac:dyDescent="0.25">
      <c r="B12" s="33" t="s">
        <v>15</v>
      </c>
      <c r="C12" s="34"/>
      <c r="D12" s="35"/>
      <c r="E12" s="34"/>
      <c r="F12" s="35"/>
      <c r="G12" s="36">
        <v>8.2417582417582125E-3</v>
      </c>
      <c r="H12" s="35">
        <v>3.0000000000000139E-3</v>
      </c>
      <c r="I12" s="34">
        <v>5.494505494505697E-3</v>
      </c>
      <c r="J12" s="35">
        <v>-9.9999999999994451E-4</v>
      </c>
      <c r="K12" s="34">
        <v>2.7472527472527375E-3</v>
      </c>
      <c r="L12" s="35">
        <v>1.0000000000000347E-3</v>
      </c>
      <c r="M12" s="34">
        <v>2.7472527472527375E-3</v>
      </c>
      <c r="N12" s="35">
        <v>1.0000000000000347E-3</v>
      </c>
      <c r="O12" s="34">
        <v>2.7472527472527375E-3</v>
      </c>
      <c r="P12" s="35">
        <v>1.0000000000000347E-3</v>
      </c>
      <c r="Q12" s="34">
        <v>-5.494505494505475E-3</v>
      </c>
      <c r="R12" s="35">
        <v>-1.9999999999999788E-3</v>
      </c>
      <c r="S12" s="34">
        <v>1.373626373626391E-2</v>
      </c>
      <c r="T12" s="35">
        <v>5.0000000000000374E-3</v>
      </c>
      <c r="U12" s="34">
        <v>1.373626373626391E-2</v>
      </c>
      <c r="V12" s="35">
        <v>5.0000000000000374E-3</v>
      </c>
      <c r="W12" s="34">
        <v>1.373626373626391E-2</v>
      </c>
      <c r="X12" s="35">
        <v>5.0000000000000374E-3</v>
      </c>
      <c r="Y12" s="34">
        <v>1.373626373626391E-2</v>
      </c>
      <c r="Z12" s="35">
        <v>5.0000000000000374E-3</v>
      </c>
      <c r="AA12" s="34">
        <v>1.373626373626391E-2</v>
      </c>
      <c r="AB12" s="35">
        <v>5.0000000000000374E-3</v>
      </c>
      <c r="AC12" s="34">
        <v>1.373626373626391E-2</v>
      </c>
      <c r="AD12" s="35">
        <v>5.0000000000000374E-3</v>
      </c>
      <c r="AE12" s="34">
        <v>1.373626373626391E-2</v>
      </c>
      <c r="AF12" s="35">
        <v>5.0000000000000374E-3</v>
      </c>
      <c r="AG12" s="34">
        <v>1.373626373626391E-2</v>
      </c>
      <c r="AH12" s="35">
        <v>5.0000000000000374E-3</v>
      </c>
      <c r="AI12" s="34">
        <v>1.373626373626391E-2</v>
      </c>
      <c r="AJ12" s="35">
        <v>5.0000000000000374E-3</v>
      </c>
      <c r="AK12" s="34">
        <v>1.373626373626391E-2</v>
      </c>
      <c r="AL12" s="35">
        <v>5.0000000000000374E-3</v>
      </c>
      <c r="AM12" s="34">
        <v>1.098901098901095E-2</v>
      </c>
      <c r="AN12" s="35">
        <v>4.0000000000000027E-3</v>
      </c>
      <c r="AO12" s="34">
        <v>1.098901098901095E-2</v>
      </c>
      <c r="AP12" s="35">
        <v>4.0000000000000027E-3</v>
      </c>
      <c r="AQ12" s="34">
        <v>1.098901098901095E-2</v>
      </c>
      <c r="AR12" s="35">
        <v>4.0000000000000027E-3</v>
      </c>
      <c r="AS12" s="34">
        <v>1.098901098901095E-2</v>
      </c>
      <c r="AT12" s="35">
        <v>4.0000000000000027E-3</v>
      </c>
      <c r="AU12" s="34">
        <v>1.098901098901095E-2</v>
      </c>
      <c r="AV12" s="35">
        <v>4.0000000000000027E-3</v>
      </c>
      <c r="AW12" s="37">
        <v>1.098901098901095E-2</v>
      </c>
      <c r="AX12" s="37">
        <v>4.0000000000000027E-3</v>
      </c>
      <c r="AY12" s="34">
        <v>1.6483516483516647E-2</v>
      </c>
      <c r="AZ12" s="35">
        <v>6.0000000000000279E-3</v>
      </c>
      <c r="BA12" s="34">
        <v>1.6483516483516647E-2</v>
      </c>
      <c r="BB12" s="35">
        <v>6.0000000000000279E-3</v>
      </c>
      <c r="BC12" s="34">
        <v>1.373626373626391E-2</v>
      </c>
      <c r="BD12" s="35">
        <v>5.0000000000000374E-3</v>
      </c>
      <c r="BE12" s="34">
        <v>2.4725274725274637E-2</v>
      </c>
      <c r="BF12" s="35">
        <v>9.0000000000000063E-3</v>
      </c>
      <c r="BG12" s="34">
        <v>-1.6483516483516536E-2</v>
      </c>
      <c r="BH12" s="35">
        <v>-6.0000000000000036E-3</v>
      </c>
    </row>
    <row r="13" spans="2:60" x14ac:dyDescent="0.25">
      <c r="B13" s="33" t="s">
        <v>16</v>
      </c>
      <c r="C13" s="34"/>
      <c r="D13" s="35"/>
      <c r="E13" s="34"/>
      <c r="F13" s="35"/>
      <c r="G13" s="36">
        <v>1.5558062817805585E-2</v>
      </c>
      <c r="H13" s="35">
        <v>3.2960596910295653E-2</v>
      </c>
      <c r="I13" s="34">
        <v>1.5111783321362315E-2</v>
      </c>
      <c r="J13" s="35">
        <v>-9.4546723225475554E-4</v>
      </c>
      <c r="K13" s="34">
        <v>1.1922465543434013E-2</v>
      </c>
      <c r="L13" s="35">
        <v>2.5258387599789926E-2</v>
      </c>
      <c r="M13" s="34">
        <v>1.1922465543434013E-2</v>
      </c>
      <c r="N13" s="35">
        <v>2.5258387599789926E-2</v>
      </c>
      <c r="O13" s="34">
        <v>1.1922465543434013E-2</v>
      </c>
      <c r="P13" s="35">
        <v>2.5258387599789926E-2</v>
      </c>
      <c r="Q13" s="34">
        <v>1.0492089304317886E-2</v>
      </c>
      <c r="R13" s="35">
        <v>2.2228058232973601E-2</v>
      </c>
      <c r="S13" s="34">
        <v>2.4266118799209702E-2</v>
      </c>
      <c r="T13" s="35">
        <v>5.1409084131137983E-2</v>
      </c>
      <c r="U13" s="34">
        <v>2.4316951143426691E-2</v>
      </c>
      <c r="V13" s="35">
        <v>5.1516775199580242E-2</v>
      </c>
      <c r="W13" s="34">
        <v>2.4316951143426691E-2</v>
      </c>
      <c r="X13" s="35">
        <v>5.1516775199580242E-2</v>
      </c>
      <c r="Y13" s="34">
        <v>2.4316951143426691E-2</v>
      </c>
      <c r="Z13" s="35">
        <v>5.1516775199580242E-2</v>
      </c>
      <c r="AA13" s="34">
        <v>2.4316951143426691E-2</v>
      </c>
      <c r="AB13" s="35">
        <v>5.1516775199580242E-2</v>
      </c>
      <c r="AC13" s="34">
        <v>2.4316951143426691E-2</v>
      </c>
      <c r="AD13" s="35">
        <v>5.1516775199580242E-2</v>
      </c>
      <c r="AE13" s="34">
        <v>2.4316951143426691E-2</v>
      </c>
      <c r="AF13" s="35">
        <v>5.1516775199580242E-2</v>
      </c>
      <c r="AG13" s="34">
        <v>2.4316951143426691E-2</v>
      </c>
      <c r="AH13" s="35">
        <v>5.1516775199580242E-2</v>
      </c>
      <c r="AI13" s="34">
        <v>2.4316951143426691E-2</v>
      </c>
      <c r="AJ13" s="35">
        <v>5.1516775199580242E-2</v>
      </c>
      <c r="AK13" s="34">
        <v>2.4737814467761909E-2</v>
      </c>
      <c r="AL13" s="35">
        <v>5.2408396897614583E-2</v>
      </c>
      <c r="AM13" s="34">
        <v>2.3302861341331305E-2</v>
      </c>
      <c r="AN13" s="35">
        <v>4.9368371147666283E-2</v>
      </c>
      <c r="AO13" s="34">
        <v>2.3302861341331305E-2</v>
      </c>
      <c r="AP13" s="35">
        <v>4.9368371147666283E-2</v>
      </c>
      <c r="AQ13" s="34">
        <v>2.3302861341331305E-2</v>
      </c>
      <c r="AR13" s="35">
        <v>4.9368371147666283E-2</v>
      </c>
      <c r="AS13" s="34">
        <v>2.3302861341331305E-2</v>
      </c>
      <c r="AT13" s="35">
        <v>4.9368371147666283E-2</v>
      </c>
      <c r="AU13" s="34">
        <v>2.3302861341331305E-2</v>
      </c>
      <c r="AV13" s="35">
        <v>4.9368371147666283E-2</v>
      </c>
      <c r="AW13" s="37">
        <v>2.3302861341331305E-2</v>
      </c>
      <c r="AX13" s="37">
        <v>4.9368371147666283E-2</v>
      </c>
      <c r="AY13" s="34">
        <v>2.3251704609107637E-2</v>
      </c>
      <c r="AZ13" s="35">
        <v>4.9259992845700235E-2</v>
      </c>
      <c r="BA13" s="34">
        <v>2.3251704609107637E-2</v>
      </c>
      <c r="BB13" s="35">
        <v>4.9259992845700235E-2</v>
      </c>
      <c r="BC13" s="34">
        <v>2.2830841284772863E-2</v>
      </c>
      <c r="BD13" s="35">
        <v>4.8368371147666608E-2</v>
      </c>
      <c r="BE13" s="34">
        <v>0</v>
      </c>
      <c r="BF13" s="35">
        <v>0</v>
      </c>
      <c r="BG13" s="34">
        <v>0</v>
      </c>
      <c r="BH13" s="35">
        <v>0</v>
      </c>
    </row>
    <row r="14" spans="2:60" x14ac:dyDescent="0.25">
      <c r="B14" s="33" t="s">
        <v>17</v>
      </c>
      <c r="C14" s="34"/>
      <c r="D14" s="35"/>
      <c r="E14" s="34"/>
      <c r="F14" s="35"/>
      <c r="G14" s="36">
        <v>1.6545444850406987E-2</v>
      </c>
      <c r="H14" s="35">
        <v>3.9334292457895229E-2</v>
      </c>
      <c r="I14" s="34">
        <v>1.6531371703975228E-2</v>
      </c>
      <c r="J14" s="35">
        <v>-3.3456776928619814E-5</v>
      </c>
      <c r="K14" s="34">
        <v>1.5309949769956255E-2</v>
      </c>
      <c r="L14" s="35">
        <v>3.6397089785853438E-2</v>
      </c>
      <c r="M14" s="34">
        <v>1.5309949769956255E-2</v>
      </c>
      <c r="N14" s="35">
        <v>3.6397089785853438E-2</v>
      </c>
      <c r="O14" s="34">
        <v>1.5309949769956255E-2</v>
      </c>
      <c r="P14" s="35">
        <v>3.6397089785853438E-2</v>
      </c>
      <c r="Q14" s="34">
        <v>7.1739508856256684E-3</v>
      </c>
      <c r="R14" s="35">
        <v>1.7054983094446013E-2</v>
      </c>
      <c r="S14" s="34">
        <v>-3.314622169614645E-2</v>
      </c>
      <c r="T14" s="35">
        <v>-7.8800128365142816E-2</v>
      </c>
      <c r="U14" s="34">
        <v>-3.3118075403282821E-2</v>
      </c>
      <c r="V14" s="35">
        <v>-7.8733214811284799E-2</v>
      </c>
      <c r="W14" s="34">
        <v>-3.3118075403282821E-2</v>
      </c>
      <c r="X14" s="35">
        <v>-7.8733214811284799E-2</v>
      </c>
      <c r="Y14" s="34">
        <v>-3.3118075403282821E-2</v>
      </c>
      <c r="Z14" s="35">
        <v>-7.8733214811284799E-2</v>
      </c>
      <c r="AA14" s="34">
        <v>-3.3118075403282821E-2</v>
      </c>
      <c r="AB14" s="35">
        <v>-7.8733214811284799E-2</v>
      </c>
      <c r="AC14" s="34">
        <v>-3.3118075403282821E-2</v>
      </c>
      <c r="AD14" s="35">
        <v>-7.8733214811284799E-2</v>
      </c>
      <c r="AE14" s="34">
        <v>-3.3118075403282821E-2</v>
      </c>
      <c r="AF14" s="35">
        <v>-7.8733214811284799E-2</v>
      </c>
      <c r="AG14" s="34">
        <v>-3.3118075403282821E-2</v>
      </c>
      <c r="AH14" s="35">
        <v>-7.8733214811284799E-2</v>
      </c>
      <c r="AI14" s="34">
        <v>-3.3118075403282821E-2</v>
      </c>
      <c r="AJ14" s="35">
        <v>-7.8733214811284799E-2</v>
      </c>
      <c r="AK14" s="34">
        <v>-3.2763397375511483E-2</v>
      </c>
      <c r="AL14" s="35">
        <v>-7.7890021449070285E-2</v>
      </c>
      <c r="AM14" s="34">
        <v>-3.6196474550248992E-2</v>
      </c>
      <c r="AN14" s="35">
        <v>-8.605164314268883E-2</v>
      </c>
      <c r="AO14" s="34">
        <v>-3.6196474550248992E-2</v>
      </c>
      <c r="AP14" s="35">
        <v>-8.605164314268883E-2</v>
      </c>
      <c r="AQ14" s="34">
        <v>-3.6196474550248992E-2</v>
      </c>
      <c r="AR14" s="35">
        <v>-8.605164314268883E-2</v>
      </c>
      <c r="AS14" s="34">
        <v>-3.6196474550248992E-2</v>
      </c>
      <c r="AT14" s="35">
        <v>-8.605164314268883E-2</v>
      </c>
      <c r="AU14" s="34">
        <v>-3.6196474550248992E-2</v>
      </c>
      <c r="AV14" s="35">
        <v>-8.605164314268883E-2</v>
      </c>
      <c r="AW14" s="37">
        <v>-3.6196474550248992E-2</v>
      </c>
      <c r="AX14" s="37">
        <v>-8.605164314268883E-2</v>
      </c>
      <c r="AY14" s="34">
        <v>-3.6262433168430364E-2</v>
      </c>
      <c r="AZ14" s="35">
        <v>-8.6208449780474927E-2</v>
      </c>
      <c r="BA14" s="34">
        <v>-3.6262433168430364E-2</v>
      </c>
      <c r="BB14" s="35">
        <v>-8.6208449780474927E-2</v>
      </c>
      <c r="BC14" s="34">
        <v>-3.661711119620159E-2</v>
      </c>
      <c r="BD14" s="35">
        <v>-8.7051643142689039E-2</v>
      </c>
      <c r="BE14" s="34">
        <v>0</v>
      </c>
      <c r="BF14" s="35">
        <v>0</v>
      </c>
      <c r="BG14" s="34">
        <v>0</v>
      </c>
      <c r="BH14" s="35">
        <v>0</v>
      </c>
    </row>
    <row r="15" spans="2:60" x14ac:dyDescent="0.25">
      <c r="B15" s="33" t="s">
        <v>18</v>
      </c>
      <c r="C15" s="34"/>
      <c r="D15" s="35"/>
      <c r="E15" s="34"/>
      <c r="F15" s="35"/>
      <c r="G15" s="36">
        <v>1.8111370313783182E-2</v>
      </c>
      <c r="H15" s="35">
        <v>3.5212038813916005E-2</v>
      </c>
      <c r="I15" s="34">
        <v>1.8378653525000344E-2</v>
      </c>
      <c r="J15" s="35">
        <v>5.1965073015594609E-4</v>
      </c>
      <c r="K15" s="34">
        <v>2.3234478897824706E-2</v>
      </c>
      <c r="L15" s="35">
        <v>4.5172361814538681E-2</v>
      </c>
      <c r="M15" s="34">
        <v>2.3234478897824706E-2</v>
      </c>
      <c r="N15" s="35">
        <v>4.5172361814538681E-2</v>
      </c>
      <c r="O15" s="34">
        <v>2.3234478897824706E-2</v>
      </c>
      <c r="P15" s="35">
        <v>4.5172361814538681E-2</v>
      </c>
      <c r="Q15" s="34">
        <v>1.6110083164968314E-2</v>
      </c>
      <c r="R15" s="35">
        <v>3.1321145991287873E-2</v>
      </c>
      <c r="S15" s="34">
        <v>4.1630213689767048E-2</v>
      </c>
      <c r="T15" s="35">
        <v>8.0937260675417455E-2</v>
      </c>
      <c r="U15" s="34">
        <v>3.5648337087633486E-2</v>
      </c>
      <c r="V15" s="35">
        <v>6.9307325035810635E-2</v>
      </c>
      <c r="W15" s="34">
        <v>3.5648337087633486E-2</v>
      </c>
      <c r="X15" s="35">
        <v>6.9307325035810635E-2</v>
      </c>
      <c r="Y15" s="34">
        <v>3.5648337087633486E-2</v>
      </c>
      <c r="Z15" s="35">
        <v>6.9307325035810635E-2</v>
      </c>
      <c r="AA15" s="34">
        <v>3.5648337087633486E-2</v>
      </c>
      <c r="AB15" s="35">
        <v>6.9307325035810635E-2</v>
      </c>
      <c r="AC15" s="34">
        <v>3.5648337087633486E-2</v>
      </c>
      <c r="AD15" s="35">
        <v>6.9307325035810635E-2</v>
      </c>
      <c r="AE15" s="34">
        <v>3.5648337087633486E-2</v>
      </c>
      <c r="AF15" s="35">
        <v>6.9307325035810635E-2</v>
      </c>
      <c r="AG15" s="34">
        <v>3.5648337087633486E-2</v>
      </c>
      <c r="AH15" s="35">
        <v>6.9307325035810635E-2</v>
      </c>
      <c r="AI15" s="34">
        <v>3.5648337087633486E-2</v>
      </c>
      <c r="AJ15" s="35">
        <v>6.9307325035810635E-2</v>
      </c>
      <c r="AK15" s="34">
        <v>3.5648337087633486E-2</v>
      </c>
      <c r="AL15" s="35">
        <v>6.9307325035810635E-2</v>
      </c>
      <c r="AM15" s="34">
        <v>3.3702156984720899E-2</v>
      </c>
      <c r="AN15" s="35">
        <v>6.5523571066047698E-2</v>
      </c>
      <c r="AO15" s="34">
        <v>3.3702156984720899E-2</v>
      </c>
      <c r="AP15" s="35">
        <v>6.5523571066047698E-2</v>
      </c>
      <c r="AQ15" s="34">
        <v>3.3702156984720899E-2</v>
      </c>
      <c r="AR15" s="35">
        <v>6.5523571066047698E-2</v>
      </c>
      <c r="AS15" s="34">
        <v>3.3702156984720899E-2</v>
      </c>
      <c r="AT15" s="35">
        <v>6.5523571066047698E-2</v>
      </c>
      <c r="AU15" s="34">
        <v>3.3702156984720899E-2</v>
      </c>
      <c r="AV15" s="35">
        <v>6.5523571066047698E-2</v>
      </c>
      <c r="AW15" s="37">
        <v>3.3702156984720899E-2</v>
      </c>
      <c r="AX15" s="37">
        <v>6.5523571066047698E-2</v>
      </c>
      <c r="AY15" s="34">
        <v>3.372959678564813E-2</v>
      </c>
      <c r="AZ15" s="35">
        <v>6.5576919394669544E-2</v>
      </c>
      <c r="BA15" s="34">
        <v>3.372959678564813E-2</v>
      </c>
      <c r="BB15" s="35">
        <v>6.5576919394669544E-2</v>
      </c>
      <c r="BC15" s="34">
        <v>3.372959678564813E-2</v>
      </c>
      <c r="BD15" s="35">
        <v>6.5576919394669544E-2</v>
      </c>
      <c r="BE15" s="34">
        <v>0</v>
      </c>
      <c r="BF15" s="35">
        <v>0</v>
      </c>
      <c r="BG15" s="34">
        <v>0</v>
      </c>
      <c r="BH15" s="35">
        <v>0</v>
      </c>
    </row>
    <row r="16" spans="2:60" x14ac:dyDescent="0.25">
      <c r="B16" s="33" t="s">
        <v>93</v>
      </c>
      <c r="C16" s="34"/>
      <c r="D16" s="35"/>
      <c r="E16" s="34"/>
      <c r="F16" s="35"/>
      <c r="G16" s="36">
        <v>0</v>
      </c>
      <c r="H16" s="35">
        <v>0</v>
      </c>
      <c r="I16" s="34">
        <v>0</v>
      </c>
      <c r="J16" s="35">
        <v>0</v>
      </c>
      <c r="K16" s="34">
        <v>0</v>
      </c>
      <c r="L16" s="35">
        <v>0</v>
      </c>
      <c r="M16" s="34">
        <v>0</v>
      </c>
      <c r="N16" s="35">
        <v>0</v>
      </c>
      <c r="O16" s="34">
        <v>0</v>
      </c>
      <c r="P16" s="35">
        <v>0</v>
      </c>
      <c r="Q16" s="34">
        <v>0</v>
      </c>
      <c r="R16" s="35">
        <v>0</v>
      </c>
      <c r="S16" s="34">
        <v>0</v>
      </c>
      <c r="T16" s="35">
        <v>0</v>
      </c>
      <c r="U16" s="34">
        <v>0</v>
      </c>
      <c r="V16" s="35">
        <v>0</v>
      </c>
      <c r="W16" s="34">
        <v>0</v>
      </c>
      <c r="X16" s="35">
        <v>0</v>
      </c>
      <c r="Y16" s="34">
        <v>0</v>
      </c>
      <c r="Z16" s="35">
        <v>0</v>
      </c>
      <c r="AA16" s="34">
        <v>0</v>
      </c>
      <c r="AB16" s="35">
        <v>0</v>
      </c>
      <c r="AC16" s="34">
        <v>0</v>
      </c>
      <c r="AD16" s="35">
        <v>0</v>
      </c>
      <c r="AE16" s="34">
        <v>0</v>
      </c>
      <c r="AF16" s="35">
        <v>0</v>
      </c>
      <c r="AG16" s="34">
        <v>0</v>
      </c>
      <c r="AH16" s="35">
        <v>0</v>
      </c>
      <c r="AI16" s="34">
        <v>0</v>
      </c>
      <c r="AJ16" s="35">
        <v>0</v>
      </c>
      <c r="AK16" s="34">
        <v>0</v>
      </c>
      <c r="AL16" s="35">
        <v>0</v>
      </c>
      <c r="AM16" s="34">
        <v>0</v>
      </c>
      <c r="AN16" s="35">
        <v>0</v>
      </c>
      <c r="AO16" s="34">
        <v>0</v>
      </c>
      <c r="AP16" s="35">
        <v>0</v>
      </c>
      <c r="AQ16" s="34">
        <v>0</v>
      </c>
      <c r="AR16" s="35">
        <v>0</v>
      </c>
      <c r="AS16" s="34">
        <v>0</v>
      </c>
      <c r="AT16" s="35">
        <v>0</v>
      </c>
      <c r="AU16" s="34">
        <v>0</v>
      </c>
      <c r="AV16" s="35">
        <v>0</v>
      </c>
      <c r="AW16" s="37">
        <v>0</v>
      </c>
      <c r="AX16" s="37">
        <v>0</v>
      </c>
      <c r="AY16" s="34">
        <v>0</v>
      </c>
      <c r="AZ16" s="35">
        <v>0</v>
      </c>
      <c r="BA16" s="34">
        <v>0</v>
      </c>
      <c r="BB16" s="35">
        <v>0</v>
      </c>
      <c r="BC16" s="34">
        <v>0</v>
      </c>
      <c r="BD16" s="35">
        <v>0</v>
      </c>
      <c r="BE16" s="34">
        <v>0</v>
      </c>
      <c r="BF16" s="35">
        <v>0</v>
      </c>
      <c r="BG16" s="34">
        <v>0</v>
      </c>
      <c r="BH16" s="35">
        <v>0</v>
      </c>
    </row>
    <row r="17" spans="2:60" x14ac:dyDescent="0.25">
      <c r="B17" s="33" t="s">
        <v>94</v>
      </c>
      <c r="C17" s="34"/>
      <c r="D17" s="35"/>
      <c r="E17" s="34"/>
      <c r="F17" s="35"/>
      <c r="G17" s="36">
        <v>4.0304843159303161E-2</v>
      </c>
      <c r="H17" s="35">
        <v>9.2721236491324383E-2</v>
      </c>
      <c r="I17" s="34">
        <v>4.0263960330051196E-2</v>
      </c>
      <c r="J17" s="35">
        <v>-9.4050892705810352E-5</v>
      </c>
      <c r="K17" s="34">
        <v>3.6447606010311828E-2</v>
      </c>
      <c r="L17" s="35">
        <v>8.3847667712476801E-2</v>
      </c>
      <c r="M17" s="34">
        <v>3.6447606010311828E-2</v>
      </c>
      <c r="N17" s="35">
        <v>8.3847667712476801E-2</v>
      </c>
      <c r="O17" s="34">
        <v>3.6447606010311828E-2</v>
      </c>
      <c r="P17" s="35">
        <v>8.3847667712476801E-2</v>
      </c>
      <c r="Q17" s="34">
        <v>3.1052372736922074E-2</v>
      </c>
      <c r="R17" s="35">
        <v>7.1435940955704491E-2</v>
      </c>
      <c r="S17" s="34">
        <v>4.9587565614165996E-2</v>
      </c>
      <c r="T17" s="35">
        <v>0.11407612678623932</v>
      </c>
      <c r="U17" s="34">
        <v>4.9716712572283051E-2</v>
      </c>
      <c r="V17" s="35">
        <v>0.11437322918652337</v>
      </c>
      <c r="W17" s="34">
        <v>4.9716712572283051E-2</v>
      </c>
      <c r="X17" s="35">
        <v>0.11437322918652337</v>
      </c>
      <c r="Y17" s="34">
        <v>4.9716712572283051E-2</v>
      </c>
      <c r="Z17" s="35">
        <v>0.11437322918652337</v>
      </c>
      <c r="AA17" s="34">
        <v>4.9716712572283051E-2</v>
      </c>
      <c r="AB17" s="35">
        <v>0.11437322918652337</v>
      </c>
      <c r="AC17" s="34">
        <v>4.9716712572283051E-2</v>
      </c>
      <c r="AD17" s="35">
        <v>0.11437322918652337</v>
      </c>
      <c r="AE17" s="34">
        <v>4.9716712572283051E-2</v>
      </c>
      <c r="AF17" s="35">
        <v>0.11437322918652337</v>
      </c>
      <c r="AG17" s="34">
        <v>4.9716712572283051E-2</v>
      </c>
      <c r="AH17" s="35">
        <v>0.11437322918652337</v>
      </c>
      <c r="AI17" s="34">
        <v>4.9716712572283051E-2</v>
      </c>
      <c r="AJ17" s="35">
        <v>0.11437322918652337</v>
      </c>
      <c r="AK17" s="34">
        <v>4.982314117368758E-2</v>
      </c>
      <c r="AL17" s="35">
        <v>0.11461806803830292</v>
      </c>
      <c r="AM17" s="34">
        <v>4.6738290772679214E-2</v>
      </c>
      <c r="AN17" s="35">
        <v>0.1075213739154218</v>
      </c>
      <c r="AO17" s="34">
        <v>4.6738290772679214E-2</v>
      </c>
      <c r="AP17" s="35">
        <v>0.1075213739154218</v>
      </c>
      <c r="AQ17" s="34">
        <v>4.6738290772679214E-2</v>
      </c>
      <c r="AR17" s="35">
        <v>0.1075213739154218</v>
      </c>
      <c r="AS17" s="34">
        <v>4.6738290772679214E-2</v>
      </c>
      <c r="AT17" s="35">
        <v>0.1075213739154218</v>
      </c>
      <c r="AU17" s="34">
        <v>4.6738290772679214E-2</v>
      </c>
      <c r="AV17" s="35">
        <v>0.1075213739154218</v>
      </c>
      <c r="AW17" s="37">
        <v>4.6685076471976616E-2</v>
      </c>
      <c r="AX17" s="37">
        <v>0.1073989544895316</v>
      </c>
      <c r="AY17" s="34">
        <v>4.6643329621470331E-2</v>
      </c>
      <c r="AZ17" s="35">
        <v>0.10730291591711313</v>
      </c>
      <c r="BA17" s="34">
        <v>4.6643329621470331E-2</v>
      </c>
      <c r="BB17" s="35">
        <v>0.10730291591711313</v>
      </c>
      <c r="BC17" s="34">
        <v>4.6377258117958675E-2</v>
      </c>
      <c r="BD17" s="35">
        <v>0.10669081878766444</v>
      </c>
      <c r="BE17" s="34">
        <v>5.7646033476524083E-2</v>
      </c>
      <c r="BF17" s="35">
        <v>0.1326058654953399</v>
      </c>
      <c r="BG17" s="34">
        <v>1.2925336610842164E-2</v>
      </c>
      <c r="BH17" s="35">
        <v>2.9732756006487754E-2</v>
      </c>
    </row>
    <row r="18" spans="2:60" x14ac:dyDescent="0.25">
      <c r="B18" s="33" t="s">
        <v>19</v>
      </c>
      <c r="C18" s="34"/>
      <c r="D18" s="35"/>
      <c r="E18" s="34"/>
      <c r="F18" s="35"/>
      <c r="G18" s="36">
        <v>1.3627436340376775E-2</v>
      </c>
      <c r="H18" s="35">
        <v>2.7580355387883233E-2</v>
      </c>
      <c r="I18" s="34">
        <v>1.3578312249278968E-2</v>
      </c>
      <c r="J18" s="35">
        <v>-9.9421480074947388E-5</v>
      </c>
      <c r="K18" s="34">
        <v>1.1747920521345767E-2</v>
      </c>
      <c r="L18" s="35">
        <v>2.3776432701968161E-2</v>
      </c>
      <c r="M18" s="34">
        <v>1.1747920521345767E-2</v>
      </c>
      <c r="N18" s="35">
        <v>2.3776432701968161E-2</v>
      </c>
      <c r="O18" s="34">
        <v>1.1747920521345767E-2</v>
      </c>
      <c r="P18" s="35">
        <v>2.3776432701968161E-2</v>
      </c>
      <c r="Q18" s="34">
        <v>2.2316771909622224E-2</v>
      </c>
      <c r="R18" s="35">
        <v>4.5166565816493608E-2</v>
      </c>
      <c r="S18" s="34">
        <v>4.7973342553440768E-2</v>
      </c>
      <c r="T18" s="35">
        <v>9.7092498084050224E-2</v>
      </c>
      <c r="U18" s="34">
        <v>4.8040070321463402E-2</v>
      </c>
      <c r="V18" s="35">
        <v>9.7227547370675974E-2</v>
      </c>
      <c r="W18" s="34">
        <v>4.8040070321463402E-2</v>
      </c>
      <c r="X18" s="35">
        <v>9.7227547370675974E-2</v>
      </c>
      <c r="Y18" s="34">
        <v>4.8040070321463402E-2</v>
      </c>
      <c r="Z18" s="35">
        <v>9.7227547370675974E-2</v>
      </c>
      <c r="AA18" s="34">
        <v>4.8040070321463402E-2</v>
      </c>
      <c r="AB18" s="35">
        <v>9.7227547370675974E-2</v>
      </c>
      <c r="AC18" s="34">
        <v>4.8040070321463402E-2</v>
      </c>
      <c r="AD18" s="35">
        <v>9.7227547370675974E-2</v>
      </c>
      <c r="AE18" s="34">
        <v>4.8040070321463402E-2</v>
      </c>
      <c r="AF18" s="35">
        <v>9.7227547370675974E-2</v>
      </c>
      <c r="AG18" s="34">
        <v>4.8040070321463402E-2</v>
      </c>
      <c r="AH18" s="35">
        <v>9.7227547370675974E-2</v>
      </c>
      <c r="AI18" s="34">
        <v>4.8040070321463402E-2</v>
      </c>
      <c r="AJ18" s="35">
        <v>9.7227547370675974E-2</v>
      </c>
      <c r="AK18" s="34">
        <v>4.8160947439422674E-2</v>
      </c>
      <c r="AL18" s="35">
        <v>9.7472188680186658E-2</v>
      </c>
      <c r="AM18" s="34">
        <v>4.8611074236034613E-2</v>
      </c>
      <c r="AN18" s="35">
        <v>9.8383193267555624E-2</v>
      </c>
      <c r="AO18" s="34">
        <v>4.8611074236034613E-2</v>
      </c>
      <c r="AP18" s="35">
        <v>9.8383193267555624E-2</v>
      </c>
      <c r="AQ18" s="34">
        <v>4.8611074236034613E-2</v>
      </c>
      <c r="AR18" s="35">
        <v>9.8383193267555624E-2</v>
      </c>
      <c r="AS18" s="34">
        <v>4.8611074236034613E-2</v>
      </c>
      <c r="AT18" s="35">
        <v>9.8383193267555624E-2</v>
      </c>
      <c r="AU18" s="34">
        <v>4.8611074236034613E-2</v>
      </c>
      <c r="AV18" s="35">
        <v>9.8383193267555624E-2</v>
      </c>
      <c r="AW18" s="37">
        <v>4.8611074236034613E-2</v>
      </c>
      <c r="AX18" s="37">
        <v>9.8383193267555624E-2</v>
      </c>
      <c r="AY18" s="34">
        <v>4.8731951353994107E-2</v>
      </c>
      <c r="AZ18" s="35">
        <v>9.862783457706667E-2</v>
      </c>
      <c r="BA18" s="34">
        <v>4.8731951353994107E-2</v>
      </c>
      <c r="BB18" s="35">
        <v>9.862783457706667E-2</v>
      </c>
      <c r="BC18" s="34">
        <v>4.9207039605703384E-2</v>
      </c>
      <c r="BD18" s="35">
        <v>9.9589358263214994E-2</v>
      </c>
      <c r="BE18" s="34">
        <v>5.4593860879328604E-2</v>
      </c>
      <c r="BF18" s="35">
        <v>0.11145304412798425</v>
      </c>
      <c r="BG18" s="34">
        <v>1.6233919789747864E-2</v>
      </c>
      <c r="BH18" s="35">
        <v>3.3141451246618062E-2</v>
      </c>
    </row>
    <row r="19" spans="2:60" x14ac:dyDescent="0.25">
      <c r="B19" s="33" t="s">
        <v>20</v>
      </c>
      <c r="C19" s="34"/>
      <c r="D19" s="35"/>
      <c r="E19" s="34"/>
      <c r="F19" s="35"/>
      <c r="G19" s="36">
        <v>1.5861762860272188E-2</v>
      </c>
      <c r="H19" s="35">
        <v>2.5977711634263351E-2</v>
      </c>
      <c r="I19" s="34">
        <v>1.5303861094869697E-2</v>
      </c>
      <c r="J19" s="35">
        <v>-9.1370746804996308E-4</v>
      </c>
      <c r="K19" s="34">
        <v>1.8020257135118456E-2</v>
      </c>
      <c r="L19" s="35">
        <v>2.9512800535170448E-2</v>
      </c>
      <c r="M19" s="34">
        <v>1.8020257135118456E-2</v>
      </c>
      <c r="N19" s="35">
        <v>2.9512800535170448E-2</v>
      </c>
      <c r="O19" s="34">
        <v>1.8020257135118456E-2</v>
      </c>
      <c r="P19" s="35">
        <v>2.9512800535170448E-2</v>
      </c>
      <c r="Q19" s="34">
        <v>1.2199112382535127E-2</v>
      </c>
      <c r="R19" s="35">
        <v>1.9979180527354947E-2</v>
      </c>
      <c r="S19" s="34">
        <v>2.1345245687674375E-2</v>
      </c>
      <c r="T19" s="35">
        <v>3.4958323492890374E-2</v>
      </c>
      <c r="U19" s="34">
        <v>2.1388750101740017E-2</v>
      </c>
      <c r="V19" s="35">
        <v>3.5029573147381685E-2</v>
      </c>
      <c r="W19" s="34">
        <v>2.1388750101740017E-2</v>
      </c>
      <c r="X19" s="35">
        <v>3.5029573147381685E-2</v>
      </c>
      <c r="Y19" s="34">
        <v>2.1388750101740017E-2</v>
      </c>
      <c r="Z19" s="35">
        <v>3.5029573147381685E-2</v>
      </c>
      <c r="AA19" s="34">
        <v>2.1388750101740017E-2</v>
      </c>
      <c r="AB19" s="35">
        <v>3.5029573147381685E-2</v>
      </c>
      <c r="AC19" s="34">
        <v>2.1388750101740017E-2</v>
      </c>
      <c r="AD19" s="35">
        <v>3.5029573147381685E-2</v>
      </c>
      <c r="AE19" s="34">
        <v>2.1347749782290704E-2</v>
      </c>
      <c r="AF19" s="35">
        <v>3.496242459113659E-2</v>
      </c>
      <c r="AG19" s="34">
        <v>2.1347749782290704E-2</v>
      </c>
      <c r="AH19" s="35">
        <v>3.496242459113659E-2</v>
      </c>
      <c r="AI19" s="34">
        <v>2.1347749782290704E-2</v>
      </c>
      <c r="AJ19" s="35">
        <v>3.496242459113659E-2</v>
      </c>
      <c r="AK19" s="34">
        <v>2.1526409321573015E-2</v>
      </c>
      <c r="AL19" s="35">
        <v>3.5255025485064623E-2</v>
      </c>
      <c r="AM19" s="34">
        <v>1.7584287049938085E-2</v>
      </c>
      <c r="AN19" s="35">
        <v>2.8798787518222162E-2</v>
      </c>
      <c r="AO19" s="34">
        <v>1.7584287049938085E-2</v>
      </c>
      <c r="AP19" s="35">
        <v>2.8798787518222162E-2</v>
      </c>
      <c r="AQ19" s="34">
        <v>1.7584287049938085E-2</v>
      </c>
      <c r="AR19" s="35">
        <v>2.8798787518222162E-2</v>
      </c>
      <c r="AS19" s="34">
        <v>1.7584287049938085E-2</v>
      </c>
      <c r="AT19" s="35">
        <v>2.8798787518222162E-2</v>
      </c>
      <c r="AU19" s="34">
        <v>1.7584287049938085E-2</v>
      </c>
      <c r="AV19" s="35">
        <v>2.8798787518222162E-2</v>
      </c>
      <c r="AW19" s="37">
        <v>1.7584287049938085E-2</v>
      </c>
      <c r="AX19" s="37">
        <v>2.8798787518222162E-2</v>
      </c>
      <c r="AY19" s="34">
        <v>1.7881084535031011E-2</v>
      </c>
      <c r="AZ19" s="35">
        <v>2.928486964852749E-2</v>
      </c>
      <c r="BA19" s="34">
        <v>1.7881084535031011E-2</v>
      </c>
      <c r="BB19" s="35">
        <v>2.928486964852749E-2</v>
      </c>
      <c r="BC19" s="34">
        <v>1.7979631982948607E-2</v>
      </c>
      <c r="BD19" s="35">
        <v>2.9446266411727585E-2</v>
      </c>
      <c r="BE19" s="34">
        <v>2.3968008041183042E-2</v>
      </c>
      <c r="BF19" s="35">
        <v>3.9309191395442936E-2</v>
      </c>
      <c r="BG19" s="34">
        <v>-1.8417573877976934E-2</v>
      </c>
      <c r="BH19" s="35">
        <v>-3.020609536533559E-2</v>
      </c>
    </row>
    <row r="20" spans="2:60" x14ac:dyDescent="0.25">
      <c r="B20" s="33" t="s">
        <v>21</v>
      </c>
      <c r="C20" s="34"/>
      <c r="D20" s="35"/>
      <c r="E20" s="34"/>
      <c r="F20" s="35"/>
      <c r="G20" s="36">
        <v>1.7322608056679734E-2</v>
      </c>
      <c r="H20" s="35">
        <v>2.3335771907435455E-2</v>
      </c>
      <c r="I20" s="34">
        <v>1.6787361059076078E-2</v>
      </c>
      <c r="J20" s="35">
        <v>-7.2104626562883786E-4</v>
      </c>
      <c r="K20" s="34">
        <v>2.1748214826015966E-2</v>
      </c>
      <c r="L20" s="35">
        <v>2.9297631102270044E-2</v>
      </c>
      <c r="M20" s="34">
        <v>2.1748214826015966E-2</v>
      </c>
      <c r="N20" s="35">
        <v>2.9297631102270044E-2</v>
      </c>
      <c r="O20" s="34">
        <v>2.1748214826015966E-2</v>
      </c>
      <c r="P20" s="35">
        <v>2.9297631102270044E-2</v>
      </c>
      <c r="Q20" s="34">
        <v>1.5953076643978603E-2</v>
      </c>
      <c r="R20" s="35">
        <v>2.1490837671072783E-2</v>
      </c>
      <c r="S20" s="34">
        <v>3.5128651016991919E-2</v>
      </c>
      <c r="T20" s="35">
        <v>4.7322792553302545E-2</v>
      </c>
      <c r="U20" s="34">
        <v>3.4614164374869194E-2</v>
      </c>
      <c r="V20" s="35">
        <v>4.6629713145703466E-2</v>
      </c>
      <c r="W20" s="34">
        <v>3.4614164374869194E-2</v>
      </c>
      <c r="X20" s="35">
        <v>4.6629713145703466E-2</v>
      </c>
      <c r="Y20" s="34">
        <v>3.4614164374869194E-2</v>
      </c>
      <c r="Z20" s="35">
        <v>4.6629713145703466E-2</v>
      </c>
      <c r="AA20" s="34">
        <v>3.4614164374869194E-2</v>
      </c>
      <c r="AB20" s="35">
        <v>4.6629713145703466E-2</v>
      </c>
      <c r="AC20" s="34">
        <v>3.4614164374869194E-2</v>
      </c>
      <c r="AD20" s="35">
        <v>4.6629713145703466E-2</v>
      </c>
      <c r="AE20" s="34">
        <v>3.4614164374869194E-2</v>
      </c>
      <c r="AF20" s="35">
        <v>4.6629713145703466E-2</v>
      </c>
      <c r="AG20" s="34">
        <v>3.4614164374869194E-2</v>
      </c>
      <c r="AH20" s="35">
        <v>4.6629713145703466E-2</v>
      </c>
      <c r="AI20" s="34">
        <v>3.4614164374869194E-2</v>
      </c>
      <c r="AJ20" s="35">
        <v>4.6629713145703466E-2</v>
      </c>
      <c r="AK20" s="34">
        <v>3.4698992343705326E-2</v>
      </c>
      <c r="AL20" s="35">
        <v>4.6743987285350869E-2</v>
      </c>
      <c r="AM20" s="34">
        <v>3.1548299452722972E-2</v>
      </c>
      <c r="AN20" s="35">
        <v>4.2499600388541295E-2</v>
      </c>
      <c r="AO20" s="34">
        <v>3.1548299452722972E-2</v>
      </c>
      <c r="AP20" s="35">
        <v>4.2499600388541295E-2</v>
      </c>
      <c r="AQ20" s="34">
        <v>3.1548299452722972E-2</v>
      </c>
      <c r="AR20" s="35">
        <v>4.2499600388541295E-2</v>
      </c>
      <c r="AS20" s="34">
        <v>3.1548299452722972E-2</v>
      </c>
      <c r="AT20" s="35">
        <v>4.2499600388541295E-2</v>
      </c>
      <c r="AU20" s="34">
        <v>3.1548299452722972E-2</v>
      </c>
      <c r="AV20" s="35">
        <v>4.2499600388541295E-2</v>
      </c>
      <c r="AW20" s="37">
        <v>3.1548299452722972E-2</v>
      </c>
      <c r="AX20" s="37">
        <v>4.2499600388541295E-2</v>
      </c>
      <c r="AY20" s="34">
        <v>3.1634688837771652E-2</v>
      </c>
      <c r="AZ20" s="35">
        <v>4.2615977955829373E-2</v>
      </c>
      <c r="BA20" s="34">
        <v>3.1634688837771652E-2</v>
      </c>
      <c r="BB20" s="35">
        <v>4.2615977955829373E-2</v>
      </c>
      <c r="BC20" s="34">
        <v>3.221280925783887E-2</v>
      </c>
      <c r="BD20" s="35">
        <v>4.3394780213178406E-2</v>
      </c>
      <c r="BE20" s="34">
        <v>4.1548101845643837E-2</v>
      </c>
      <c r="BF20" s="35">
        <v>5.5972423449316265E-2</v>
      </c>
      <c r="BG20" s="34">
        <v>-5.3064858397169345E-3</v>
      </c>
      <c r="BH20" s="35">
        <v>-7.1487470968443377E-3</v>
      </c>
    </row>
    <row r="21" spans="2:60" x14ac:dyDescent="0.25">
      <c r="B21" s="33" t="s">
        <v>79</v>
      </c>
      <c r="C21" s="34"/>
      <c r="D21" s="35"/>
      <c r="E21" s="34"/>
      <c r="F21" s="35"/>
      <c r="G21" s="34">
        <v>1.5964240102171123E-2</v>
      </c>
      <c r="H21" s="35">
        <v>2.5000000000000112E-2</v>
      </c>
      <c r="I21" s="34">
        <v>1.5964240102171123E-2</v>
      </c>
      <c r="J21" s="35">
        <v>0</v>
      </c>
      <c r="K21" s="34">
        <v>1.2132822477650018E-2</v>
      </c>
      <c r="L21" s="35">
        <v>1.8999999999999993E-2</v>
      </c>
      <c r="M21" s="34">
        <v>1.2132822477650018E-2</v>
      </c>
      <c r="N21" s="35">
        <v>1.8999999999999993E-2</v>
      </c>
      <c r="O21" s="34">
        <v>1.2132822477650018E-2</v>
      </c>
      <c r="P21" s="35">
        <v>1.8999999999999993E-2</v>
      </c>
      <c r="Q21" s="34">
        <v>1.4048531289910793E-2</v>
      </c>
      <c r="R21" s="35">
        <v>2.2000000000000158E-2</v>
      </c>
      <c r="S21" s="34">
        <v>3.5759897828863352E-2</v>
      </c>
      <c r="T21" s="35">
        <v>5.6000000000000126E-2</v>
      </c>
      <c r="U21" s="34">
        <v>3.6398467432950277E-2</v>
      </c>
      <c r="V21" s="35">
        <v>5.6999999999999974E-2</v>
      </c>
      <c r="W21" s="34">
        <v>3.6398467432950277E-2</v>
      </c>
      <c r="X21" s="35">
        <v>5.6999999999999974E-2</v>
      </c>
      <c r="Y21" s="34">
        <v>3.6398467432950277E-2</v>
      </c>
      <c r="Z21" s="35">
        <v>5.6999999999999974E-2</v>
      </c>
      <c r="AA21" s="34">
        <v>3.6398467432950277E-2</v>
      </c>
      <c r="AB21" s="35">
        <v>5.6999999999999974E-2</v>
      </c>
      <c r="AC21" s="34">
        <v>3.6398467432950277E-2</v>
      </c>
      <c r="AD21" s="35">
        <v>5.6999999999999974E-2</v>
      </c>
      <c r="AE21" s="34">
        <v>3.6398467432950277E-2</v>
      </c>
      <c r="AF21" s="35">
        <v>5.6999999999999974E-2</v>
      </c>
      <c r="AG21" s="34">
        <v>3.6398467432950277E-2</v>
      </c>
      <c r="AH21" s="35">
        <v>5.6999999999999974E-2</v>
      </c>
      <c r="AI21" s="34">
        <v>3.6398467432950277E-2</v>
      </c>
      <c r="AJ21" s="35">
        <v>5.6999999999999974E-2</v>
      </c>
      <c r="AK21" s="34">
        <v>3.6398467432950277E-2</v>
      </c>
      <c r="AL21" s="35">
        <v>5.6999999999999974E-2</v>
      </c>
      <c r="AM21" s="34">
        <v>3.3844189016602577E-2</v>
      </c>
      <c r="AN21" s="35">
        <v>5.2999999999999756E-2</v>
      </c>
      <c r="AO21" s="34">
        <v>3.3844189016602577E-2</v>
      </c>
      <c r="AP21" s="35">
        <v>5.2999999999999756E-2</v>
      </c>
      <c r="AQ21" s="34">
        <v>3.3844189016602577E-2</v>
      </c>
      <c r="AR21" s="35">
        <v>5.2999999999999756E-2</v>
      </c>
      <c r="AS21" s="34">
        <v>3.3844189016602577E-2</v>
      </c>
      <c r="AT21" s="35">
        <v>5.2999999999999756E-2</v>
      </c>
      <c r="AU21" s="34">
        <v>3.3844189016602577E-2</v>
      </c>
      <c r="AV21" s="35">
        <v>5.2999999999999756E-2</v>
      </c>
      <c r="AW21" s="37">
        <v>3.5121328224776427E-2</v>
      </c>
      <c r="AX21" s="37">
        <v>5.4999999999999868E-2</v>
      </c>
      <c r="AY21" s="34">
        <v>3.5121328224776427E-2</v>
      </c>
      <c r="AZ21" s="35">
        <v>5.4999999999999868E-2</v>
      </c>
      <c r="BA21" s="34">
        <v>3.5121328224776427E-2</v>
      </c>
      <c r="BB21" s="35">
        <v>5.4999999999999868E-2</v>
      </c>
      <c r="BC21" s="34">
        <v>3.4482758620689724E-2</v>
      </c>
      <c r="BD21" s="35">
        <v>5.4000000000000235E-2</v>
      </c>
      <c r="BE21" s="34">
        <v>4.4061302681992265E-2</v>
      </c>
      <c r="BF21" s="35">
        <v>6.8999999999999978E-2</v>
      </c>
      <c r="BG21" s="34">
        <v>1.2771392081736277E-3</v>
      </c>
      <c r="BH21" s="35">
        <v>2.0000000000000061E-3</v>
      </c>
    </row>
    <row r="22" spans="2:60" x14ac:dyDescent="0.25">
      <c r="B22" s="33" t="s">
        <v>80</v>
      </c>
      <c r="C22" s="34"/>
      <c r="D22" s="35"/>
      <c r="E22" s="34"/>
      <c r="F22" s="35"/>
      <c r="G22" s="34">
        <v>1.7918088737201465E-2</v>
      </c>
      <c r="H22" s="35">
        <v>4.200000000000019E-2</v>
      </c>
      <c r="I22" s="34">
        <v>1.8344709897610834E-2</v>
      </c>
      <c r="J22" s="35">
        <v>9.999999999995568E-4</v>
      </c>
      <c r="K22" s="34">
        <v>1.7491467576791653E-2</v>
      </c>
      <c r="L22" s="35">
        <v>4.0999999999999551E-2</v>
      </c>
      <c r="M22" s="34">
        <v>1.7491467576791653E-2</v>
      </c>
      <c r="N22" s="35">
        <v>4.0999999999999551E-2</v>
      </c>
      <c r="O22" s="34">
        <v>1.7491467576791653E-2</v>
      </c>
      <c r="P22" s="35">
        <v>4.0999999999999551E-2</v>
      </c>
      <c r="Q22" s="34">
        <v>2.0904436860068154E-2</v>
      </c>
      <c r="R22" s="35">
        <v>4.8999999999999988E-2</v>
      </c>
      <c r="S22" s="34">
        <v>3.8395904436860251E-2</v>
      </c>
      <c r="T22" s="35">
        <v>9.000000000000026E-2</v>
      </c>
      <c r="U22" s="34">
        <v>3.8822525597269619E-2</v>
      </c>
      <c r="V22" s="35">
        <v>9.1000000000000178E-2</v>
      </c>
      <c r="W22" s="34">
        <v>3.8822525597269619E-2</v>
      </c>
      <c r="X22" s="35">
        <v>9.1000000000000178E-2</v>
      </c>
      <c r="Y22" s="34">
        <v>3.8822525597269619E-2</v>
      </c>
      <c r="Z22" s="35">
        <v>9.1000000000000178E-2</v>
      </c>
      <c r="AA22" s="34">
        <v>3.8822525597269619E-2</v>
      </c>
      <c r="AB22" s="35">
        <v>9.1000000000000178E-2</v>
      </c>
      <c r="AC22" s="34">
        <v>3.8822525597269619E-2</v>
      </c>
      <c r="AD22" s="35">
        <v>9.1000000000000178E-2</v>
      </c>
      <c r="AE22" s="34">
        <v>3.8822525597269619E-2</v>
      </c>
      <c r="AF22" s="35">
        <v>9.1000000000000178E-2</v>
      </c>
      <c r="AG22" s="34">
        <v>3.8822525597269619E-2</v>
      </c>
      <c r="AH22" s="35">
        <v>9.1000000000000178E-2</v>
      </c>
      <c r="AI22" s="34">
        <v>3.8822525597269619E-2</v>
      </c>
      <c r="AJ22" s="35">
        <v>9.1000000000000178E-2</v>
      </c>
      <c r="AK22" s="34">
        <v>3.8822525597269619E-2</v>
      </c>
      <c r="AL22" s="35">
        <v>9.1000000000000178E-2</v>
      </c>
      <c r="AM22" s="34">
        <v>3.3703071672354978E-2</v>
      </c>
      <c r="AN22" s="35">
        <v>7.900000000000007E-2</v>
      </c>
      <c r="AO22" s="34">
        <v>3.3703071672354978E-2</v>
      </c>
      <c r="AP22" s="35">
        <v>7.900000000000007E-2</v>
      </c>
      <c r="AQ22" s="34">
        <v>3.3703071672354978E-2</v>
      </c>
      <c r="AR22" s="35">
        <v>7.900000000000007E-2</v>
      </c>
      <c r="AS22" s="34">
        <v>3.3703071672354978E-2</v>
      </c>
      <c r="AT22" s="35">
        <v>7.900000000000007E-2</v>
      </c>
      <c r="AU22" s="34">
        <v>3.3703071672354978E-2</v>
      </c>
      <c r="AV22" s="35">
        <v>7.900000000000007E-2</v>
      </c>
      <c r="AW22" s="37">
        <v>3.4556313993173937E-2</v>
      </c>
      <c r="AX22" s="37">
        <v>8.0999999999999905E-2</v>
      </c>
      <c r="AY22" s="34">
        <v>3.3703071672354978E-2</v>
      </c>
      <c r="AZ22" s="35">
        <v>7.900000000000007E-2</v>
      </c>
      <c r="BA22" s="34">
        <v>3.3703071672354978E-2</v>
      </c>
      <c r="BB22" s="35">
        <v>7.900000000000007E-2</v>
      </c>
      <c r="BC22" s="34">
        <v>3.3703071672354978E-2</v>
      </c>
      <c r="BD22" s="35">
        <v>7.900000000000007E-2</v>
      </c>
      <c r="BE22" s="34">
        <v>4.4368600682594073E-2</v>
      </c>
      <c r="BF22" s="35">
        <v>0.10400000000000029</v>
      </c>
      <c r="BG22" s="34">
        <v>-6.3993174061433011E-3</v>
      </c>
      <c r="BH22" s="35">
        <v>-1.4999999999999855E-2</v>
      </c>
    </row>
    <row r="23" spans="2:60" x14ac:dyDescent="0.25">
      <c r="B23" s="33" t="s">
        <v>81</v>
      </c>
      <c r="C23" s="34"/>
      <c r="D23" s="35"/>
      <c r="E23" s="34"/>
      <c r="F23" s="35"/>
      <c r="G23" s="34">
        <v>1.7750115260488863E-2</v>
      </c>
      <c r="H23" s="35">
        <v>7.7000000000000429E-2</v>
      </c>
      <c r="I23" s="34">
        <v>1.821115721530675E-2</v>
      </c>
      <c r="J23" s="35">
        <v>1.9999999999999601E-3</v>
      </c>
      <c r="K23" s="34">
        <v>1.7519594283079698E-2</v>
      </c>
      <c r="L23" s="35">
        <v>7.6000000000000095E-2</v>
      </c>
      <c r="M23" s="34">
        <v>1.7519594283079698E-2</v>
      </c>
      <c r="N23" s="35">
        <v>7.6000000000000095E-2</v>
      </c>
      <c r="O23" s="34">
        <v>1.7519594283079698E-2</v>
      </c>
      <c r="P23" s="35">
        <v>7.6000000000000095E-2</v>
      </c>
      <c r="Q23" s="34">
        <v>2.1207929921622792E-2</v>
      </c>
      <c r="R23" s="35">
        <v>9.1999999999999832E-2</v>
      </c>
      <c r="S23" s="34">
        <v>3.8497003227293769E-2</v>
      </c>
      <c r="T23" s="35">
        <v>0.16700000000000031</v>
      </c>
      <c r="U23" s="34">
        <v>3.8727524204702934E-2</v>
      </c>
      <c r="V23" s="35">
        <v>0.16800000000000131</v>
      </c>
      <c r="W23" s="34">
        <v>3.8727524204702934E-2</v>
      </c>
      <c r="X23" s="35">
        <v>0.16800000000000131</v>
      </c>
      <c r="Y23" s="34">
        <v>3.8727524204702934E-2</v>
      </c>
      <c r="Z23" s="35">
        <v>0.16800000000000131</v>
      </c>
      <c r="AA23" s="34">
        <v>3.8727524204702934E-2</v>
      </c>
      <c r="AB23" s="35">
        <v>0.16800000000000131</v>
      </c>
      <c r="AC23" s="34">
        <v>3.8727524204702934E-2</v>
      </c>
      <c r="AD23" s="35">
        <v>0.16800000000000131</v>
      </c>
      <c r="AE23" s="34">
        <v>3.8727524204702934E-2</v>
      </c>
      <c r="AF23" s="35">
        <v>0.16800000000000131</v>
      </c>
      <c r="AG23" s="34">
        <v>3.8727524204702934E-2</v>
      </c>
      <c r="AH23" s="35">
        <v>0.16800000000000131</v>
      </c>
      <c r="AI23" s="34">
        <v>3.8727524204702934E-2</v>
      </c>
      <c r="AJ23" s="35">
        <v>0.16800000000000131</v>
      </c>
      <c r="AK23" s="34">
        <v>3.8727524204702934E-2</v>
      </c>
      <c r="AL23" s="35">
        <v>0.16800000000000131</v>
      </c>
      <c r="AM23" s="34">
        <v>3.3425541724297014E-2</v>
      </c>
      <c r="AN23" s="35">
        <v>0.14499999999999996</v>
      </c>
      <c r="AO23" s="34">
        <v>3.3425541724297014E-2</v>
      </c>
      <c r="AP23" s="35">
        <v>0.14499999999999996</v>
      </c>
      <c r="AQ23" s="34">
        <v>3.3425541724297014E-2</v>
      </c>
      <c r="AR23" s="35">
        <v>0.14499999999999996</v>
      </c>
      <c r="AS23" s="34">
        <v>3.3425541724297014E-2</v>
      </c>
      <c r="AT23" s="35">
        <v>0.14499999999999996</v>
      </c>
      <c r="AU23" s="34">
        <v>3.3425541724297014E-2</v>
      </c>
      <c r="AV23" s="35">
        <v>0.14499999999999996</v>
      </c>
      <c r="AW23" s="37">
        <v>3.4578146611341953E-2</v>
      </c>
      <c r="AX23" s="37">
        <v>0.15000000000000094</v>
      </c>
      <c r="AY23" s="34">
        <v>3.3886583679114901E-2</v>
      </c>
      <c r="AZ23" s="35">
        <v>0.14700000000000063</v>
      </c>
      <c r="BA23" s="34">
        <v>3.3886583679114901E-2</v>
      </c>
      <c r="BB23" s="35">
        <v>0.14700000000000063</v>
      </c>
      <c r="BC23" s="34">
        <v>3.365606270170618E-2</v>
      </c>
      <c r="BD23" s="35">
        <v>0.14600000000000099</v>
      </c>
      <c r="BE23" s="34">
        <v>4.4490548639925853E-2</v>
      </c>
      <c r="BF23" s="35">
        <v>0.19299999999999851</v>
      </c>
      <c r="BG23" s="34">
        <v>-6.4545873674505261E-3</v>
      </c>
      <c r="BH23" s="35">
        <v>-2.8000000000000601E-2</v>
      </c>
    </row>
    <row r="24" spans="2:60" x14ac:dyDescent="0.25">
      <c r="B24" s="33" t="s">
        <v>82</v>
      </c>
      <c r="C24" s="34"/>
      <c r="D24" s="35"/>
      <c r="E24" s="34"/>
      <c r="F24" s="35"/>
      <c r="G24" s="34">
        <v>1.3779527559055316E-2</v>
      </c>
      <c r="H24" s="35">
        <v>1.400000000000009E-2</v>
      </c>
      <c r="I24" s="34">
        <v>1.2795275590550936E-2</v>
      </c>
      <c r="J24" s="35">
        <v>-1.0000000000002646E-3</v>
      </c>
      <c r="K24" s="34">
        <v>2.9527559055115837E-3</v>
      </c>
      <c r="L24" s="35">
        <v>2.9999999999998574E-3</v>
      </c>
      <c r="M24" s="34">
        <v>2.9527559055115837E-3</v>
      </c>
      <c r="N24" s="35">
        <v>2.9999999999998574E-3</v>
      </c>
      <c r="O24" s="34">
        <v>2.9527559055115837E-3</v>
      </c>
      <c r="P24" s="35">
        <v>2.9999999999998574E-3</v>
      </c>
      <c r="Q24" s="34">
        <v>2.9527559055115837E-3</v>
      </c>
      <c r="R24" s="35">
        <v>2.9999999999998574E-3</v>
      </c>
      <c r="S24" s="34">
        <v>3.2480314960629864E-2</v>
      </c>
      <c r="T24" s="35">
        <v>3.3000000000000029E-2</v>
      </c>
      <c r="U24" s="34">
        <v>3.2480314960629864E-2</v>
      </c>
      <c r="V24" s="35">
        <v>3.3000000000000029E-2</v>
      </c>
      <c r="W24" s="34">
        <v>3.2480314960629864E-2</v>
      </c>
      <c r="X24" s="35">
        <v>3.3000000000000029E-2</v>
      </c>
      <c r="Y24" s="34">
        <v>3.2480314960629864E-2</v>
      </c>
      <c r="Z24" s="35">
        <v>3.3000000000000029E-2</v>
      </c>
      <c r="AA24" s="34">
        <v>3.2480314960629864E-2</v>
      </c>
      <c r="AB24" s="35">
        <v>3.3000000000000029E-2</v>
      </c>
      <c r="AC24" s="34">
        <v>3.2480314960629864E-2</v>
      </c>
      <c r="AD24" s="35">
        <v>3.3000000000000029E-2</v>
      </c>
      <c r="AE24" s="34">
        <v>3.2480314960629864E-2</v>
      </c>
      <c r="AF24" s="35">
        <v>3.3000000000000029E-2</v>
      </c>
      <c r="AG24" s="34">
        <v>3.2480314960629864E-2</v>
      </c>
      <c r="AH24" s="35">
        <v>3.3000000000000029E-2</v>
      </c>
      <c r="AI24" s="34">
        <v>3.2480314960629864E-2</v>
      </c>
      <c r="AJ24" s="35">
        <v>3.3000000000000029E-2</v>
      </c>
      <c r="AK24" s="34">
        <v>3.2480314960629864E-2</v>
      </c>
      <c r="AL24" s="35">
        <v>3.3000000000000029E-2</v>
      </c>
      <c r="AM24" s="34">
        <v>3.5433070866141669E-2</v>
      </c>
      <c r="AN24" s="35">
        <v>3.6000000000000018E-2</v>
      </c>
      <c r="AO24" s="34">
        <v>3.5433070866141669E-2</v>
      </c>
      <c r="AP24" s="35">
        <v>3.6000000000000018E-2</v>
      </c>
      <c r="AQ24" s="34">
        <v>3.5433070866141669E-2</v>
      </c>
      <c r="AR24" s="35">
        <v>3.6000000000000018E-2</v>
      </c>
      <c r="AS24" s="34">
        <v>3.5433070866141669E-2</v>
      </c>
      <c r="AT24" s="35">
        <v>3.6000000000000018E-2</v>
      </c>
      <c r="AU24" s="34">
        <v>3.5433070866141669E-2</v>
      </c>
      <c r="AV24" s="35">
        <v>3.6000000000000018E-2</v>
      </c>
      <c r="AW24" s="37">
        <v>3.6417322834645605E-2</v>
      </c>
      <c r="AX24" s="37">
        <v>3.699999999999988E-2</v>
      </c>
      <c r="AY24" s="34">
        <v>3.7401574803149762E-2</v>
      </c>
      <c r="AZ24" s="35">
        <v>3.8000000000000145E-2</v>
      </c>
      <c r="BA24" s="34">
        <v>3.7401574803149762E-2</v>
      </c>
      <c r="BB24" s="35">
        <v>3.8000000000000145E-2</v>
      </c>
      <c r="BC24" s="34">
        <v>3.7401574803149762E-2</v>
      </c>
      <c r="BD24" s="35">
        <v>3.8000000000000145E-2</v>
      </c>
      <c r="BE24" s="34">
        <v>4.5275590551181244E-2</v>
      </c>
      <c r="BF24" s="35">
        <v>4.6000000000000194E-2</v>
      </c>
      <c r="BG24" s="34">
        <v>1.5748031496062964E-2</v>
      </c>
      <c r="BH24" s="35">
        <v>1.6000000000000021E-2</v>
      </c>
    </row>
    <row r="25" spans="2:60" ht="16.5" thickBot="1" x14ac:dyDescent="0.3">
      <c r="B25" s="38" t="s">
        <v>22</v>
      </c>
      <c r="C25" s="39"/>
      <c r="D25" s="40"/>
      <c r="E25" s="39"/>
      <c r="F25" s="40"/>
      <c r="G25" s="39">
        <v>1.7795371228340739E-2</v>
      </c>
      <c r="H25" s="40">
        <v>4.1064789798356885E-2</v>
      </c>
      <c r="I25" s="39">
        <v>1.8177138960828509E-2</v>
      </c>
      <c r="J25" s="40">
        <v>8.8097132030828113E-4</v>
      </c>
      <c r="K25" s="39">
        <v>1.7317968385773819E-2</v>
      </c>
      <c r="L25" s="40">
        <v>3.9963129870750382E-2</v>
      </c>
      <c r="M25" s="39">
        <v>1.7317968385773819E-2</v>
      </c>
      <c r="N25" s="40">
        <v>3.9963129870750382E-2</v>
      </c>
      <c r="O25" s="39">
        <v>1.7317968385773819E-2</v>
      </c>
      <c r="P25" s="40">
        <v>3.9963129870750382E-2</v>
      </c>
      <c r="Q25" s="39">
        <v>2.080259004842322E-2</v>
      </c>
      <c r="R25" s="40">
        <v>4.8004280250103275E-2</v>
      </c>
      <c r="S25" s="39">
        <v>3.8694936279711101E-2</v>
      </c>
      <c r="T25" s="40">
        <v>8.929285060693351E-2</v>
      </c>
      <c r="U25" s="39">
        <v>3.8887117946149852E-2</v>
      </c>
      <c r="V25" s="40">
        <v>8.9736331084757801E-2</v>
      </c>
      <c r="W25" s="39">
        <v>3.8887117946149852E-2</v>
      </c>
      <c r="X25" s="40">
        <v>8.9736331084757801E-2</v>
      </c>
      <c r="Y25" s="39">
        <v>3.8887117946149852E-2</v>
      </c>
      <c r="Z25" s="40">
        <v>8.9736331084757801E-2</v>
      </c>
      <c r="AA25" s="39">
        <v>3.8887117946149852E-2</v>
      </c>
      <c r="AB25" s="40">
        <v>8.9736331084757801E-2</v>
      </c>
      <c r="AC25" s="39">
        <v>3.8887117946149852E-2</v>
      </c>
      <c r="AD25" s="40">
        <v>8.9736331084757801E-2</v>
      </c>
      <c r="AE25" s="39">
        <v>3.8887117946149852E-2</v>
      </c>
      <c r="AF25" s="40">
        <v>8.9736331084757801E-2</v>
      </c>
      <c r="AG25" s="39">
        <v>3.8887117946149852E-2</v>
      </c>
      <c r="AH25" s="40">
        <v>8.9736331084757801E-2</v>
      </c>
      <c r="AI25" s="39">
        <v>3.8887117946149852E-2</v>
      </c>
      <c r="AJ25" s="40">
        <v>8.9736331084757801E-2</v>
      </c>
      <c r="AK25" s="39">
        <v>3.9019209509143504E-2</v>
      </c>
      <c r="AL25" s="40">
        <v>9.0041146994404769E-2</v>
      </c>
      <c r="AM25" s="39">
        <v>3.369515504321563E-2</v>
      </c>
      <c r="AN25" s="40">
        <v>7.7755301719643538E-2</v>
      </c>
      <c r="AO25" s="39">
        <v>3.369515504321563E-2</v>
      </c>
      <c r="AP25" s="40">
        <v>7.7755301719643538E-2</v>
      </c>
      <c r="AQ25" s="39">
        <v>3.369515504321563E-2</v>
      </c>
      <c r="AR25" s="40">
        <v>7.7755301719643538E-2</v>
      </c>
      <c r="AS25" s="39">
        <v>3.369515504321563E-2</v>
      </c>
      <c r="AT25" s="40">
        <v>7.7755301719643538E-2</v>
      </c>
      <c r="AU25" s="39">
        <v>3.369515504321563E-2</v>
      </c>
      <c r="AV25" s="40">
        <v>7.7755301719643538E-2</v>
      </c>
      <c r="AW25" s="41">
        <v>3.4804724172364576E-2</v>
      </c>
      <c r="AX25" s="41">
        <v>8.03157553606825E-2</v>
      </c>
      <c r="AY25" s="39">
        <v>3.4146861957784713E-2</v>
      </c>
      <c r="AZ25" s="40">
        <v>7.8797665447785742E-2</v>
      </c>
      <c r="BA25" s="39">
        <v>3.4146861957784713E-2</v>
      </c>
      <c r="BB25" s="40">
        <v>7.8797665447785742E-2</v>
      </c>
      <c r="BC25" s="39">
        <v>3.38562605191981E-2</v>
      </c>
      <c r="BD25" s="40">
        <v>7.8127070446560934E-2</v>
      </c>
      <c r="BE25" s="39">
        <v>4.4418941130641043E-2</v>
      </c>
      <c r="BF25" s="40">
        <v>0.10253733813806495</v>
      </c>
      <c r="BG25" s="39">
        <v>-5.9674137030761853E-3</v>
      </c>
      <c r="BH25" s="40">
        <v>-1.3775265711139415E-2</v>
      </c>
    </row>
    <row r="26" spans="2:60" ht="7.5" customHeight="1" x14ac:dyDescent="0.25"/>
    <row r="27" spans="2:60" ht="3" customHeight="1" thickBot="1" x14ac:dyDescent="0.3"/>
    <row r="28" spans="2:60" ht="90" customHeight="1" thickBot="1" x14ac:dyDescent="0.3">
      <c r="C28" s="75"/>
      <c r="D28" s="76"/>
      <c r="E28" s="75"/>
      <c r="F28" s="76"/>
      <c r="G28" s="75"/>
      <c r="H28" s="76"/>
      <c r="I28" s="75" t="str">
        <f>I4</f>
        <v>Table 1010 - no of days and rate of return</v>
      </c>
      <c r="J28" s="76"/>
      <c r="K28" s="75" t="str">
        <f>K4</f>
        <v>Table 1017 - diversity allowance</v>
      </c>
      <c r="L28" s="76"/>
      <c r="M28" s="75" t="str">
        <f>M4</f>
        <v>Table 1018 - Proportion of Load</v>
      </c>
      <c r="N28" s="76"/>
      <c r="O28" s="75" t="str">
        <f>O4</f>
        <v>Table 1019 - GSP Peak Demand</v>
      </c>
      <c r="P28" s="76"/>
      <c r="Q28" s="75" t="str">
        <f>Q4</f>
        <v>Table 1020: Change In 500MW Model</v>
      </c>
      <c r="R28" s="76"/>
      <c r="S28" s="75" t="str">
        <f>S4</f>
        <v>Table 1022 - LV service model asset cost (£)</v>
      </c>
      <c r="T28" s="76"/>
      <c r="U28" s="75" t="str">
        <f>U4</f>
        <v>Table 1023 - HV service model asset cost (£)</v>
      </c>
      <c r="V28" s="76"/>
      <c r="W28" s="75" t="str">
        <f>W4</f>
        <v>Table 1025 - Matrix of applicability of LV service models to tariffs with fixed charges</v>
      </c>
      <c r="X28" s="76"/>
      <c r="Y28" s="75" t="str">
        <f>Y4</f>
        <v>Table 1026 - Matrix of applicability of LV service models to unmetered tariffs</v>
      </c>
      <c r="Z28" s="76"/>
      <c r="AA28" s="75" t="str">
        <f>AA4</f>
        <v>Table 1028 - Matrix of applicability of HV service models to tariffs with fixed charges</v>
      </c>
      <c r="AB28" s="76"/>
      <c r="AC28" s="75" t="str">
        <f>AC4</f>
        <v>Table 1032: LAF values</v>
      </c>
      <c r="AD28" s="76"/>
      <c r="AE28" s="75" t="s">
        <v>26</v>
      </c>
      <c r="AF28" s="76"/>
      <c r="AG28" s="75" t="str">
        <f>AG4</f>
        <v>Table 1041: load characteristics (Load Factor)</v>
      </c>
      <c r="AH28" s="76"/>
      <c r="AI28" s="75" t="str">
        <f>AI4</f>
        <v>Table 1041: load characteristics (Coincidence Factor)</v>
      </c>
      <c r="AJ28" s="76"/>
      <c r="AK28" s="75" t="str">
        <f>AK4</f>
        <v>Table 1055: NGC exit</v>
      </c>
      <c r="AL28" s="76"/>
      <c r="AM28" s="75" t="str">
        <f>AM4</f>
        <v>Table 1059: Otex</v>
      </c>
      <c r="AN28" s="76"/>
      <c r="AO28" s="75" t="str">
        <f>AO4</f>
        <v>Table 1060: Customer Contribs</v>
      </c>
      <c r="AP28" s="76"/>
      <c r="AQ28" s="75" t="str">
        <f>AQ4</f>
        <v>Table 1061: TPR data</v>
      </c>
      <c r="AR28" s="76"/>
      <c r="AS28" s="75" t="str">
        <f>AS4</f>
        <v>Table 1062: TPR data</v>
      </c>
      <c r="AT28" s="76"/>
      <c r="AU28" s="75" t="str">
        <f>AU4</f>
        <v>Table 1064: Rate 2</v>
      </c>
      <c r="AV28" s="76"/>
      <c r="AW28" s="75" t="str">
        <f>AW4</f>
        <v>Table 1066: Special distribution band</v>
      </c>
      <c r="AX28" s="76"/>
      <c r="AY28" s="75" t="s">
        <v>27</v>
      </c>
      <c r="AZ28" s="76"/>
      <c r="BA28" s="75" t="str">
        <f>BA4</f>
        <v>Table 1069: Peaking probabilities</v>
      </c>
      <c r="BB28" s="76"/>
      <c r="BC28" s="75" t="str">
        <f>BC4</f>
        <v>Table 1092: power factor</v>
      </c>
      <c r="BD28" s="76"/>
      <c r="BE28" s="75" t="str">
        <f>BE4</f>
        <v>Table 1053: volumes and mpans etc forecast</v>
      </c>
      <c r="BF28" s="76"/>
      <c r="BG28" s="75" t="str">
        <f>BG4</f>
        <v>Table 1001: allowed revenue</v>
      </c>
      <c r="BH28" s="76"/>
    </row>
    <row r="29" spans="2:60" ht="63.75" thickBot="1" x14ac:dyDescent="0.3">
      <c r="B29" s="27" t="s">
        <v>23</v>
      </c>
      <c r="C29" s="2" t="s">
        <v>8</v>
      </c>
      <c r="D29" s="3" t="s">
        <v>9</v>
      </c>
      <c r="E29" s="2" t="s">
        <v>8</v>
      </c>
      <c r="F29" s="3" t="s">
        <v>9</v>
      </c>
      <c r="G29" s="2" t="s">
        <v>8</v>
      </c>
      <c r="H29" s="3" t="s">
        <v>9</v>
      </c>
      <c r="I29" s="2" t="s">
        <v>8</v>
      </c>
      <c r="J29" s="3" t="s">
        <v>9</v>
      </c>
      <c r="K29" s="2" t="s">
        <v>8</v>
      </c>
      <c r="L29" s="3" t="s">
        <v>9</v>
      </c>
      <c r="M29" s="2" t="s">
        <v>8</v>
      </c>
      <c r="N29" s="3" t="s">
        <v>9</v>
      </c>
      <c r="O29" s="2" t="s">
        <v>8</v>
      </c>
      <c r="P29" s="3" t="s">
        <v>9</v>
      </c>
      <c r="Q29" s="2" t="s">
        <v>8</v>
      </c>
      <c r="R29" s="3" t="s">
        <v>9</v>
      </c>
      <c r="S29" s="2" t="s">
        <v>8</v>
      </c>
      <c r="T29" s="3" t="s">
        <v>9</v>
      </c>
      <c r="U29" s="2" t="s">
        <v>8</v>
      </c>
      <c r="V29" s="3" t="s">
        <v>9</v>
      </c>
      <c r="W29" s="2" t="s">
        <v>8</v>
      </c>
      <c r="X29" s="3" t="s">
        <v>9</v>
      </c>
      <c r="Y29" s="2" t="s">
        <v>8</v>
      </c>
      <c r="Z29" s="3" t="s">
        <v>9</v>
      </c>
      <c r="AA29" s="2" t="s">
        <v>8</v>
      </c>
      <c r="AB29" s="3" t="s">
        <v>9</v>
      </c>
      <c r="AC29" s="2" t="s">
        <v>8</v>
      </c>
      <c r="AD29" s="3" t="s">
        <v>9</v>
      </c>
      <c r="AE29" s="2" t="s">
        <v>8</v>
      </c>
      <c r="AF29" s="3" t="s">
        <v>9</v>
      </c>
      <c r="AG29" s="2" t="s">
        <v>8</v>
      </c>
      <c r="AH29" s="3" t="s">
        <v>9</v>
      </c>
      <c r="AI29" s="2" t="s">
        <v>8</v>
      </c>
      <c r="AJ29" s="3" t="s">
        <v>9</v>
      </c>
      <c r="AK29" s="2" t="s">
        <v>8</v>
      </c>
      <c r="AL29" s="3" t="s">
        <v>9</v>
      </c>
      <c r="AM29" s="2" t="s">
        <v>8</v>
      </c>
      <c r="AN29" s="3" t="s">
        <v>9</v>
      </c>
      <c r="AO29" s="2" t="s">
        <v>8</v>
      </c>
      <c r="AP29" s="3" t="s">
        <v>9</v>
      </c>
      <c r="AQ29" s="2" t="s">
        <v>8</v>
      </c>
      <c r="AR29" s="3" t="s">
        <v>9</v>
      </c>
      <c r="AS29" s="2" t="s">
        <v>8</v>
      </c>
      <c r="AT29" s="3" t="s">
        <v>9</v>
      </c>
      <c r="AU29" s="2" t="s">
        <v>8</v>
      </c>
      <c r="AV29" s="3" t="s">
        <v>9</v>
      </c>
      <c r="AW29" s="2" t="s">
        <v>8</v>
      </c>
      <c r="AX29" s="3" t="s">
        <v>9</v>
      </c>
      <c r="AY29" s="2" t="s">
        <v>8</v>
      </c>
      <c r="AZ29" s="3" t="s">
        <v>9</v>
      </c>
      <c r="BA29" s="2" t="s">
        <v>8</v>
      </c>
      <c r="BB29" s="3" t="s">
        <v>9</v>
      </c>
      <c r="BC29" s="2" t="s">
        <v>8</v>
      </c>
      <c r="BD29" s="3" t="s">
        <v>9</v>
      </c>
      <c r="BE29" s="2" t="s">
        <v>8</v>
      </c>
      <c r="BF29" s="3" t="s">
        <v>9</v>
      </c>
      <c r="BG29" s="2" t="s">
        <v>8</v>
      </c>
      <c r="BH29" s="3" t="s">
        <v>9</v>
      </c>
    </row>
    <row r="30" spans="2:60" ht="5.25" customHeight="1" thickBot="1" x14ac:dyDescent="0.3"/>
    <row r="31" spans="2:60" x14ac:dyDescent="0.25">
      <c r="B31" s="28" t="s">
        <v>10</v>
      </c>
      <c r="C31" s="42"/>
      <c r="D31" s="43"/>
      <c r="E31" s="42"/>
      <c r="F31" s="43"/>
      <c r="G31" s="42"/>
      <c r="H31" s="43"/>
      <c r="I31" s="44">
        <v>0</v>
      </c>
      <c r="J31" s="45">
        <v>0</v>
      </c>
      <c r="K31" s="44">
        <v>2.8511300662148464E-4</v>
      </c>
      <c r="L31" s="45">
        <v>8.8910399045394328E-4</v>
      </c>
      <c r="M31" s="44">
        <v>0</v>
      </c>
      <c r="N31" s="45">
        <v>0</v>
      </c>
      <c r="O31" s="44">
        <v>0</v>
      </c>
      <c r="P31" s="45">
        <v>0</v>
      </c>
      <c r="Q31" s="44">
        <v>-1.661607209431093E-4</v>
      </c>
      <c r="R31" s="45">
        <v>-5.1816001591015182E-4</v>
      </c>
      <c r="S31" s="44">
        <v>-1.888516709819088E-2</v>
      </c>
      <c r="T31" s="45">
        <v>-5.8892007861582329E-2</v>
      </c>
      <c r="U31" s="44">
        <v>3.2067453265605117E-4</v>
      </c>
      <c r="V31" s="45">
        <v>9.9999999999983435E-4</v>
      </c>
      <c r="W31" s="44">
        <v>0</v>
      </c>
      <c r="X31" s="45">
        <v>0</v>
      </c>
      <c r="Y31" s="44">
        <v>0</v>
      </c>
      <c r="Z31" s="45">
        <v>0</v>
      </c>
      <c r="AA31" s="44">
        <v>0</v>
      </c>
      <c r="AB31" s="45">
        <v>0</v>
      </c>
      <c r="AC31" s="44">
        <v>0</v>
      </c>
      <c r="AD31" s="45">
        <v>0</v>
      </c>
      <c r="AE31" s="44">
        <v>0</v>
      </c>
      <c r="AF31" s="45">
        <v>0</v>
      </c>
      <c r="AG31" s="44">
        <v>0</v>
      </c>
      <c r="AH31" s="45">
        <v>0</v>
      </c>
      <c r="AI31" s="44">
        <v>0</v>
      </c>
      <c r="AJ31" s="45">
        <v>0</v>
      </c>
      <c r="AK31" s="44">
        <v>0</v>
      </c>
      <c r="AL31" s="45">
        <v>0</v>
      </c>
      <c r="AM31" s="44">
        <v>1.9954806471781383E-3</v>
      </c>
      <c r="AN31" s="45">
        <v>6.2227599761354585E-3</v>
      </c>
      <c r="AO31" s="44">
        <v>0</v>
      </c>
      <c r="AP31" s="45">
        <v>0</v>
      </c>
      <c r="AQ31" s="44">
        <v>0</v>
      </c>
      <c r="AR31" s="45">
        <v>0</v>
      </c>
      <c r="AS31" s="44">
        <v>0</v>
      </c>
      <c r="AT31" s="45">
        <v>0</v>
      </c>
      <c r="AU31" s="44">
        <v>0</v>
      </c>
      <c r="AV31" s="45">
        <v>0</v>
      </c>
      <c r="AW31" s="44">
        <v>0</v>
      </c>
      <c r="AX31" s="45">
        <v>0</v>
      </c>
      <c r="AY31" s="44">
        <v>0</v>
      </c>
      <c r="AZ31" s="45">
        <v>0</v>
      </c>
      <c r="BA31" s="44">
        <v>0</v>
      </c>
      <c r="BB31" s="45">
        <v>0</v>
      </c>
      <c r="BC31" s="44">
        <v>0</v>
      </c>
      <c r="BD31" s="45">
        <v>0</v>
      </c>
      <c r="BE31" s="44">
        <v>7.8666265084513798E-3</v>
      </c>
      <c r="BF31" s="45">
        <v>2.4178285328916957E-2</v>
      </c>
      <c r="BG31" s="44">
        <v>-3.5149524212348071E-2</v>
      </c>
      <c r="BH31" s="45">
        <v>-0.11000000000000015</v>
      </c>
    </row>
    <row r="32" spans="2:60" x14ac:dyDescent="0.25">
      <c r="B32" s="33" t="s">
        <v>11</v>
      </c>
      <c r="C32" s="46"/>
      <c r="D32" s="47"/>
      <c r="E32" s="46"/>
      <c r="F32" s="47"/>
      <c r="G32" s="46"/>
      <c r="H32" s="47"/>
      <c r="I32" s="48">
        <v>-1.0774254053602661E-5</v>
      </c>
      <c r="J32" s="49">
        <v>-2.0075763520293471E-5</v>
      </c>
      <c r="K32" s="48">
        <v>-1.579764992802879E-4</v>
      </c>
      <c r="L32" s="49">
        <v>-2.9435901785449317E-4</v>
      </c>
      <c r="M32" s="48">
        <v>0</v>
      </c>
      <c r="N32" s="49">
        <v>0</v>
      </c>
      <c r="O32" s="48">
        <v>0</v>
      </c>
      <c r="P32" s="49">
        <v>0</v>
      </c>
      <c r="Q32" s="48">
        <v>-5.1906403522350431E-4</v>
      </c>
      <c r="R32" s="49">
        <v>-9.6717663898239839E-4</v>
      </c>
      <c r="S32" s="48">
        <v>-1.7949126675219196E-2</v>
      </c>
      <c r="T32" s="49">
        <v>-3.3444767566936533E-2</v>
      </c>
      <c r="U32" s="48">
        <v>2.6295270579312913E-4</v>
      </c>
      <c r="V32" s="49">
        <v>4.8996211824000723E-4</v>
      </c>
      <c r="W32" s="48">
        <v>0</v>
      </c>
      <c r="X32" s="49">
        <v>0</v>
      </c>
      <c r="Y32" s="48">
        <v>0</v>
      </c>
      <c r="Z32" s="49">
        <v>0</v>
      </c>
      <c r="AA32" s="48">
        <v>0</v>
      </c>
      <c r="AB32" s="49">
        <v>0</v>
      </c>
      <c r="AC32" s="48">
        <v>0</v>
      </c>
      <c r="AD32" s="49">
        <v>0</v>
      </c>
      <c r="AE32" s="48">
        <v>0</v>
      </c>
      <c r="AF32" s="49">
        <v>0</v>
      </c>
      <c r="AG32" s="48">
        <v>0</v>
      </c>
      <c r="AH32" s="49">
        <v>0</v>
      </c>
      <c r="AI32" s="48">
        <v>0</v>
      </c>
      <c r="AJ32" s="49">
        <v>0</v>
      </c>
      <c r="AK32" s="48">
        <v>0</v>
      </c>
      <c r="AL32" s="49">
        <v>0</v>
      </c>
      <c r="AM32" s="48">
        <v>2.1300450919674585E-3</v>
      </c>
      <c r="AN32" s="49">
        <v>3.9689319874430052E-3</v>
      </c>
      <c r="AO32" s="48">
        <v>0</v>
      </c>
      <c r="AP32" s="49">
        <v>0</v>
      </c>
      <c r="AQ32" s="48">
        <v>0</v>
      </c>
      <c r="AR32" s="49">
        <v>0</v>
      </c>
      <c r="AS32" s="48">
        <v>0</v>
      </c>
      <c r="AT32" s="49">
        <v>0</v>
      </c>
      <c r="AU32" s="48">
        <v>0</v>
      </c>
      <c r="AV32" s="49">
        <v>0</v>
      </c>
      <c r="AW32" s="48">
        <v>0</v>
      </c>
      <c r="AX32" s="49">
        <v>0</v>
      </c>
      <c r="AY32" s="48">
        <v>-2.7372695984673179E-4</v>
      </c>
      <c r="AZ32" s="49">
        <v>-5.1003788176030363E-4</v>
      </c>
      <c r="BA32" s="48">
        <v>0</v>
      </c>
      <c r="BB32" s="49">
        <v>0</v>
      </c>
      <c r="BC32" s="48">
        <v>-2.6295270579290708E-4</v>
      </c>
      <c r="BD32" s="49">
        <v>-4.8996211823961486E-4</v>
      </c>
      <c r="BE32" s="48">
        <v>8.5335603699658868E-3</v>
      </c>
      <c r="BF32" s="49">
        <v>1.5902666647026352E-2</v>
      </c>
      <c r="BG32" s="48">
        <v>-3.6846310071999122E-2</v>
      </c>
      <c r="BH32" s="49">
        <v>-6.8665140579160455E-2</v>
      </c>
    </row>
    <row r="33" spans="2:60" x14ac:dyDescent="0.25">
      <c r="B33" s="33" t="s">
        <v>12</v>
      </c>
      <c r="C33" s="46"/>
      <c r="D33" s="47"/>
      <c r="E33" s="46"/>
      <c r="F33" s="47"/>
      <c r="G33" s="46"/>
      <c r="H33" s="47"/>
      <c r="I33" s="48">
        <v>-3.5087719298247944E-3</v>
      </c>
      <c r="J33" s="49">
        <v>-1.0000000000000338E-3</v>
      </c>
      <c r="K33" s="48">
        <v>-7.0175438596491446E-3</v>
      </c>
      <c r="L33" s="49">
        <v>-1.9999999999999987E-3</v>
      </c>
      <c r="M33" s="48">
        <v>0</v>
      </c>
      <c r="N33" s="49">
        <v>0</v>
      </c>
      <c r="O33" s="48">
        <v>0</v>
      </c>
      <c r="P33" s="49">
        <v>0</v>
      </c>
      <c r="Q33" s="48">
        <v>-1.0526315789473606E-2</v>
      </c>
      <c r="R33" s="49">
        <v>-2.9999999999999983E-3</v>
      </c>
      <c r="S33" s="48">
        <v>2.4561403508772117E-2</v>
      </c>
      <c r="T33" s="49">
        <v>7.0000000000000305E-3</v>
      </c>
      <c r="U33" s="48">
        <v>0</v>
      </c>
      <c r="V33" s="49">
        <v>0</v>
      </c>
      <c r="W33" s="48">
        <v>0</v>
      </c>
      <c r="X33" s="49">
        <v>0</v>
      </c>
      <c r="Y33" s="48">
        <v>0</v>
      </c>
      <c r="Z33" s="49">
        <v>0</v>
      </c>
      <c r="AA33" s="48">
        <v>0</v>
      </c>
      <c r="AB33" s="49">
        <v>0</v>
      </c>
      <c r="AC33" s="48">
        <v>0</v>
      </c>
      <c r="AD33" s="49">
        <v>0</v>
      </c>
      <c r="AE33" s="48">
        <v>0</v>
      </c>
      <c r="AF33" s="49">
        <v>0</v>
      </c>
      <c r="AG33" s="48">
        <v>0</v>
      </c>
      <c r="AH33" s="49">
        <v>0</v>
      </c>
      <c r="AI33" s="48">
        <v>0</v>
      </c>
      <c r="AJ33" s="49">
        <v>0</v>
      </c>
      <c r="AK33" s="48">
        <v>0</v>
      </c>
      <c r="AL33" s="49">
        <v>0</v>
      </c>
      <c r="AM33" s="48">
        <v>0</v>
      </c>
      <c r="AN33" s="49">
        <v>0</v>
      </c>
      <c r="AO33" s="48">
        <v>0</v>
      </c>
      <c r="AP33" s="49">
        <v>0</v>
      </c>
      <c r="AQ33" s="48">
        <v>0</v>
      </c>
      <c r="AR33" s="49">
        <v>0</v>
      </c>
      <c r="AS33" s="48">
        <v>0</v>
      </c>
      <c r="AT33" s="49">
        <v>0</v>
      </c>
      <c r="AU33" s="48">
        <v>0</v>
      </c>
      <c r="AV33" s="49">
        <v>0</v>
      </c>
      <c r="AW33" s="48">
        <v>0</v>
      </c>
      <c r="AX33" s="49">
        <v>0</v>
      </c>
      <c r="AY33" s="48">
        <v>3.5087719298245723E-3</v>
      </c>
      <c r="AZ33" s="49">
        <v>1E-3</v>
      </c>
      <c r="BA33" s="48">
        <v>0</v>
      </c>
      <c r="BB33" s="49">
        <v>0</v>
      </c>
      <c r="BC33" s="48">
        <v>0</v>
      </c>
      <c r="BD33" s="49">
        <v>0</v>
      </c>
      <c r="BE33" s="48">
        <v>7.0175438596489226E-3</v>
      </c>
      <c r="BF33" s="49">
        <v>1.9999999999999888E-3</v>
      </c>
      <c r="BG33" s="48">
        <v>-3.1578947368420929E-2</v>
      </c>
      <c r="BH33" s="49">
        <v>-8.9999999999999854E-3</v>
      </c>
    </row>
    <row r="34" spans="2:60" x14ac:dyDescent="0.25">
      <c r="B34" s="33" t="s">
        <v>13</v>
      </c>
      <c r="C34" s="46"/>
      <c r="D34" s="47"/>
      <c r="E34" s="46"/>
      <c r="F34" s="47"/>
      <c r="G34" s="46"/>
      <c r="H34" s="47"/>
      <c r="I34" s="48">
        <v>0</v>
      </c>
      <c r="J34" s="49">
        <v>0</v>
      </c>
      <c r="K34" s="48">
        <v>-3.3590778226926243E-3</v>
      </c>
      <c r="L34" s="49">
        <v>-8.3724884724291071E-3</v>
      </c>
      <c r="M34" s="48">
        <v>0</v>
      </c>
      <c r="N34" s="49">
        <v>0</v>
      </c>
      <c r="O34" s="48">
        <v>0</v>
      </c>
      <c r="P34" s="49">
        <v>0</v>
      </c>
      <c r="Q34" s="48">
        <v>-4.5815415732299858E-3</v>
      </c>
      <c r="R34" s="49">
        <v>-1.141947463934409E-2</v>
      </c>
      <c r="S34" s="48">
        <v>1.8194208949240842E-2</v>
      </c>
      <c r="T34" s="49">
        <v>4.5348995388971136E-2</v>
      </c>
      <c r="U34" s="48">
        <v>1.305929030883668E-4</v>
      </c>
      <c r="V34" s="49">
        <v>3.2550230551436909E-4</v>
      </c>
      <c r="W34" s="48">
        <v>0</v>
      </c>
      <c r="X34" s="49">
        <v>0</v>
      </c>
      <c r="Y34" s="48">
        <v>0</v>
      </c>
      <c r="Z34" s="49">
        <v>0</v>
      </c>
      <c r="AA34" s="48">
        <v>0</v>
      </c>
      <c r="AB34" s="49">
        <v>0</v>
      </c>
      <c r="AC34" s="48">
        <v>0</v>
      </c>
      <c r="AD34" s="49">
        <v>0</v>
      </c>
      <c r="AE34" s="48">
        <v>0</v>
      </c>
      <c r="AF34" s="49">
        <v>0</v>
      </c>
      <c r="AG34" s="48">
        <v>0</v>
      </c>
      <c r="AH34" s="49">
        <v>0</v>
      </c>
      <c r="AI34" s="48">
        <v>0</v>
      </c>
      <c r="AJ34" s="49">
        <v>0</v>
      </c>
      <c r="AK34" s="48">
        <v>0</v>
      </c>
      <c r="AL34" s="49">
        <v>0</v>
      </c>
      <c r="AM34" s="48">
        <v>-8.4953609036908517E-4</v>
      </c>
      <c r="AN34" s="49">
        <v>-2.1174654172871898E-3</v>
      </c>
      <c r="AO34" s="48">
        <v>0</v>
      </c>
      <c r="AP34" s="49">
        <v>0</v>
      </c>
      <c r="AQ34" s="48">
        <v>0</v>
      </c>
      <c r="AR34" s="49">
        <v>0</v>
      </c>
      <c r="AS34" s="48">
        <v>0</v>
      </c>
      <c r="AT34" s="49">
        <v>0</v>
      </c>
      <c r="AU34" s="48">
        <v>0</v>
      </c>
      <c r="AV34" s="49">
        <v>0</v>
      </c>
      <c r="AW34" s="48">
        <v>0</v>
      </c>
      <c r="AX34" s="49">
        <v>0</v>
      </c>
      <c r="AY34" s="48">
        <v>0</v>
      </c>
      <c r="AZ34" s="49">
        <v>0</v>
      </c>
      <c r="BA34" s="48">
        <v>0</v>
      </c>
      <c r="BB34" s="49">
        <v>0</v>
      </c>
      <c r="BC34" s="48">
        <v>-4.0120423381351245E-4</v>
      </c>
      <c r="BD34" s="49">
        <v>-1.0000000000001952E-3</v>
      </c>
      <c r="BE34" s="48">
        <v>1.0704597747713596E-2</v>
      </c>
      <c r="BF34" s="49">
        <v>2.6903945591932654E-2</v>
      </c>
      <c r="BG34" s="48">
        <v>-4.1672107646028245E-2</v>
      </c>
      <c r="BH34" s="49">
        <v>-0.1040000000000004</v>
      </c>
    </row>
    <row r="35" spans="2:60" x14ac:dyDescent="0.25">
      <c r="B35" s="33" t="s">
        <v>14</v>
      </c>
      <c r="C35" s="46"/>
      <c r="D35" s="47"/>
      <c r="E35" s="46"/>
      <c r="F35" s="47"/>
      <c r="G35" s="46"/>
      <c r="H35" s="47"/>
      <c r="I35" s="48">
        <v>-3.1178264795928001E-4</v>
      </c>
      <c r="J35" s="49">
        <v>-6.2278869790754685E-4</v>
      </c>
      <c r="K35" s="48">
        <v>-3.3792216174377554E-3</v>
      </c>
      <c r="L35" s="49">
        <v>-6.7500261635464048E-3</v>
      </c>
      <c r="M35" s="48">
        <v>0</v>
      </c>
      <c r="N35" s="49">
        <v>0</v>
      </c>
      <c r="O35" s="48">
        <v>0</v>
      </c>
      <c r="P35" s="49">
        <v>0</v>
      </c>
      <c r="Q35" s="48">
        <v>-4.7362344857226901E-3</v>
      </c>
      <c r="R35" s="49">
        <v>-9.4606718098465808E-3</v>
      </c>
      <c r="S35" s="48">
        <v>1.7732181310160078E-2</v>
      </c>
      <c r="T35" s="49">
        <v>3.5420194746232828E-2</v>
      </c>
      <c r="U35" s="48">
        <v>8.5613836578346536E-5</v>
      </c>
      <c r="V35" s="49">
        <v>1.7101442352405322E-4</v>
      </c>
      <c r="W35" s="48">
        <v>0</v>
      </c>
      <c r="X35" s="49">
        <v>0</v>
      </c>
      <c r="Y35" s="48">
        <v>0</v>
      </c>
      <c r="Z35" s="49">
        <v>0</v>
      </c>
      <c r="AA35" s="48">
        <v>0</v>
      </c>
      <c r="AB35" s="49">
        <v>0</v>
      </c>
      <c r="AC35" s="48">
        <v>0</v>
      </c>
      <c r="AD35" s="49">
        <v>0</v>
      </c>
      <c r="AE35" s="48">
        <v>0</v>
      </c>
      <c r="AF35" s="49">
        <v>0</v>
      </c>
      <c r="AG35" s="48">
        <v>0</v>
      </c>
      <c r="AH35" s="49">
        <v>0</v>
      </c>
      <c r="AI35" s="48">
        <v>0</v>
      </c>
      <c r="AJ35" s="49">
        <v>0</v>
      </c>
      <c r="AK35" s="48">
        <v>0</v>
      </c>
      <c r="AL35" s="49">
        <v>0</v>
      </c>
      <c r="AM35" s="48">
        <v>-1.8336189309153816E-3</v>
      </c>
      <c r="AN35" s="49">
        <v>-3.6626706262130812E-3</v>
      </c>
      <c r="AO35" s="48">
        <v>0</v>
      </c>
      <c r="AP35" s="49">
        <v>0</v>
      </c>
      <c r="AQ35" s="48">
        <v>0</v>
      </c>
      <c r="AR35" s="49">
        <v>0</v>
      </c>
      <c r="AS35" s="48">
        <v>0</v>
      </c>
      <c r="AT35" s="49">
        <v>0</v>
      </c>
      <c r="AU35" s="48">
        <v>0</v>
      </c>
      <c r="AV35" s="49">
        <v>0</v>
      </c>
      <c r="AW35" s="48">
        <v>0</v>
      </c>
      <c r="AX35" s="49">
        <v>0</v>
      </c>
      <c r="AY35" s="48">
        <v>0</v>
      </c>
      <c r="AZ35" s="49">
        <v>0</v>
      </c>
      <c r="BA35" s="48">
        <v>0</v>
      </c>
      <c r="BB35" s="49">
        <v>0</v>
      </c>
      <c r="BC35" s="48">
        <v>-3.1178264795928001E-4</v>
      </c>
      <c r="BD35" s="49">
        <v>-6.2278869790729358E-4</v>
      </c>
      <c r="BE35" s="48">
        <v>1.0397222727974276E-2</v>
      </c>
      <c r="BF35" s="49">
        <v>2.083295504473668E-2</v>
      </c>
      <c r="BG35" s="48">
        <v>-4.1428559324389047E-2</v>
      </c>
      <c r="BH35" s="49">
        <v>-8.285216936749068E-2</v>
      </c>
    </row>
    <row r="36" spans="2:60" x14ac:dyDescent="0.25">
      <c r="B36" s="33" t="s">
        <v>15</v>
      </c>
      <c r="C36" s="46"/>
      <c r="D36" s="47"/>
      <c r="E36" s="46"/>
      <c r="F36" s="47"/>
      <c r="G36" s="46"/>
      <c r="H36" s="47"/>
      <c r="I36" s="48">
        <v>-2.7472527472525154E-3</v>
      </c>
      <c r="J36" s="49">
        <v>-9.9999999999994451E-4</v>
      </c>
      <c r="K36" s="48">
        <v>-2.7472527472529595E-3</v>
      </c>
      <c r="L36" s="49">
        <v>-1.0000000000000347E-3</v>
      </c>
      <c r="M36" s="48">
        <v>0</v>
      </c>
      <c r="N36" s="49">
        <v>0</v>
      </c>
      <c r="O36" s="48">
        <v>0</v>
      </c>
      <c r="P36" s="49">
        <v>0</v>
      </c>
      <c r="Q36" s="48">
        <v>-8.2417582417582125E-3</v>
      </c>
      <c r="R36" s="49">
        <v>-3.0000000000000135E-3</v>
      </c>
      <c r="S36" s="48">
        <v>1.9230769230769384E-2</v>
      </c>
      <c r="T36" s="49">
        <v>7.0000000000000166E-3</v>
      </c>
      <c r="U36" s="48">
        <v>0</v>
      </c>
      <c r="V36" s="49">
        <v>0</v>
      </c>
      <c r="W36" s="48">
        <v>0</v>
      </c>
      <c r="X36" s="49">
        <v>0</v>
      </c>
      <c r="Y36" s="48">
        <v>0</v>
      </c>
      <c r="Z36" s="49">
        <v>0</v>
      </c>
      <c r="AA36" s="48">
        <v>0</v>
      </c>
      <c r="AB36" s="49">
        <v>0</v>
      </c>
      <c r="AC36" s="48">
        <v>0</v>
      </c>
      <c r="AD36" s="49">
        <v>0</v>
      </c>
      <c r="AE36" s="48">
        <v>0</v>
      </c>
      <c r="AF36" s="49">
        <v>0</v>
      </c>
      <c r="AG36" s="48">
        <v>0</v>
      </c>
      <c r="AH36" s="49">
        <v>0</v>
      </c>
      <c r="AI36" s="48">
        <v>0</v>
      </c>
      <c r="AJ36" s="49">
        <v>0</v>
      </c>
      <c r="AK36" s="48">
        <v>0</v>
      </c>
      <c r="AL36" s="49">
        <v>0</v>
      </c>
      <c r="AM36" s="48">
        <v>-2.7472527472529595E-3</v>
      </c>
      <c r="AN36" s="49">
        <v>-1.0000000000000347E-3</v>
      </c>
      <c r="AO36" s="48">
        <v>0</v>
      </c>
      <c r="AP36" s="49">
        <v>0</v>
      </c>
      <c r="AQ36" s="48">
        <v>0</v>
      </c>
      <c r="AR36" s="49">
        <v>0</v>
      </c>
      <c r="AS36" s="48">
        <v>0</v>
      </c>
      <c r="AT36" s="49">
        <v>0</v>
      </c>
      <c r="AU36" s="48">
        <v>0</v>
      </c>
      <c r="AV36" s="49">
        <v>0</v>
      </c>
      <c r="AW36" s="48">
        <v>0</v>
      </c>
      <c r="AX36" s="49">
        <v>0</v>
      </c>
      <c r="AY36" s="48">
        <v>5.494505494505697E-3</v>
      </c>
      <c r="AZ36" s="49">
        <v>2.0000000000000252E-3</v>
      </c>
      <c r="BA36" s="48">
        <v>0</v>
      </c>
      <c r="BB36" s="49">
        <v>0</v>
      </c>
      <c r="BC36" s="48">
        <v>-2.7472527472527375E-3</v>
      </c>
      <c r="BD36" s="49">
        <v>-9.9999999999999048E-4</v>
      </c>
      <c r="BE36" s="48">
        <v>1.0989010989010728E-2</v>
      </c>
      <c r="BF36" s="49">
        <v>3.9999999999999689E-3</v>
      </c>
      <c r="BG36" s="48">
        <v>-4.1208791208791173E-2</v>
      </c>
      <c r="BH36" s="49">
        <v>-1.500000000000001E-2</v>
      </c>
    </row>
    <row r="37" spans="2:60" x14ac:dyDescent="0.25">
      <c r="B37" s="33" t="s">
        <v>16</v>
      </c>
      <c r="C37" s="46"/>
      <c r="D37" s="47"/>
      <c r="E37" s="46"/>
      <c r="F37" s="47"/>
      <c r="G37" s="46"/>
      <c r="H37" s="47"/>
      <c r="I37" s="48">
        <v>-4.4627949644326925E-4</v>
      </c>
      <c r="J37" s="49">
        <v>-9.4546723225475554E-4</v>
      </c>
      <c r="K37" s="48">
        <v>-3.1893177779283022E-3</v>
      </c>
      <c r="L37" s="49">
        <v>-6.7567420782509713E-3</v>
      </c>
      <c r="M37" s="48">
        <v>0</v>
      </c>
      <c r="N37" s="49">
        <v>0</v>
      </c>
      <c r="O37" s="48">
        <v>0</v>
      </c>
      <c r="P37" s="49">
        <v>0</v>
      </c>
      <c r="Q37" s="48">
        <v>-1.4303762391161268E-3</v>
      </c>
      <c r="R37" s="49">
        <v>-3.0303293668163256E-3</v>
      </c>
      <c r="S37" s="48">
        <v>1.3774029494891815E-2</v>
      </c>
      <c r="T37" s="49">
        <v>2.9181025898164382E-2</v>
      </c>
      <c r="U37" s="48">
        <v>5.0832344216988901E-5</v>
      </c>
      <c r="V37" s="49">
        <v>1.0769106844225884E-4</v>
      </c>
      <c r="W37" s="48">
        <v>0</v>
      </c>
      <c r="X37" s="49">
        <v>0</v>
      </c>
      <c r="Y37" s="48">
        <v>0</v>
      </c>
      <c r="Z37" s="49">
        <v>0</v>
      </c>
      <c r="AA37" s="48">
        <v>0</v>
      </c>
      <c r="AB37" s="49">
        <v>0</v>
      </c>
      <c r="AC37" s="48">
        <v>0</v>
      </c>
      <c r="AD37" s="49">
        <v>0</v>
      </c>
      <c r="AE37" s="48">
        <v>0</v>
      </c>
      <c r="AF37" s="49">
        <v>0</v>
      </c>
      <c r="AG37" s="48">
        <v>0</v>
      </c>
      <c r="AH37" s="49">
        <v>0</v>
      </c>
      <c r="AI37" s="48">
        <v>0</v>
      </c>
      <c r="AJ37" s="49">
        <v>0</v>
      </c>
      <c r="AK37" s="48">
        <v>4.2086332433521889E-4</v>
      </c>
      <c r="AL37" s="49">
        <v>8.9162169803434083E-4</v>
      </c>
      <c r="AM37" s="48">
        <v>-1.4349531264306048E-3</v>
      </c>
      <c r="AN37" s="49">
        <v>-3.0400257499482997E-3</v>
      </c>
      <c r="AO37" s="48">
        <v>0</v>
      </c>
      <c r="AP37" s="49">
        <v>0</v>
      </c>
      <c r="AQ37" s="48">
        <v>0</v>
      </c>
      <c r="AR37" s="49">
        <v>0</v>
      </c>
      <c r="AS37" s="48">
        <v>0</v>
      </c>
      <c r="AT37" s="49">
        <v>0</v>
      </c>
      <c r="AU37" s="48">
        <v>0</v>
      </c>
      <c r="AV37" s="49">
        <v>0</v>
      </c>
      <c r="AW37" s="48">
        <v>0</v>
      </c>
      <c r="AX37" s="49">
        <v>0</v>
      </c>
      <c r="AY37" s="48">
        <v>-5.1156732223667234E-5</v>
      </c>
      <c r="AZ37" s="49">
        <v>-1.0837830196604864E-4</v>
      </c>
      <c r="BA37" s="48">
        <v>0</v>
      </c>
      <c r="BB37" s="49">
        <v>0</v>
      </c>
      <c r="BC37" s="48">
        <v>-4.208633243347748E-4</v>
      </c>
      <c r="BD37" s="49">
        <v>-8.9162169803362612E-4</v>
      </c>
      <c r="BE37" s="48">
        <v>-2.2830841284772863E-2</v>
      </c>
      <c r="BF37" s="49">
        <v>-4.8368371147666608E-2</v>
      </c>
      <c r="BG37" s="48">
        <v>0</v>
      </c>
      <c r="BH37" s="49">
        <v>0</v>
      </c>
    </row>
    <row r="38" spans="2:60" x14ac:dyDescent="0.25">
      <c r="B38" s="33" t="s">
        <v>17</v>
      </c>
      <c r="C38" s="46"/>
      <c r="D38" s="47"/>
      <c r="E38" s="46"/>
      <c r="F38" s="47"/>
      <c r="G38" s="46"/>
      <c r="H38" s="47"/>
      <c r="I38" s="48">
        <v>-1.4073146431758943E-5</v>
      </c>
      <c r="J38" s="49">
        <v>-3.3456776928619814E-5</v>
      </c>
      <c r="K38" s="48">
        <v>-1.2214219340189736E-3</v>
      </c>
      <c r="L38" s="49">
        <v>-2.9037458951131703E-3</v>
      </c>
      <c r="M38" s="48">
        <v>0</v>
      </c>
      <c r="N38" s="49">
        <v>0</v>
      </c>
      <c r="O38" s="48">
        <v>0</v>
      </c>
      <c r="P38" s="49">
        <v>0</v>
      </c>
      <c r="Q38" s="48">
        <v>-8.1359988843305864E-3</v>
      </c>
      <c r="R38" s="49">
        <v>-1.9342106691407426E-2</v>
      </c>
      <c r="S38" s="48">
        <v>-4.0320172581772118E-2</v>
      </c>
      <c r="T38" s="49">
        <v>-9.5855111459588832E-2</v>
      </c>
      <c r="U38" s="48">
        <v>2.8146292863628908E-5</v>
      </c>
      <c r="V38" s="49">
        <v>6.6913553858016783E-5</v>
      </c>
      <c r="W38" s="48">
        <v>0</v>
      </c>
      <c r="X38" s="49">
        <v>0</v>
      </c>
      <c r="Y38" s="48">
        <v>0</v>
      </c>
      <c r="Z38" s="49">
        <v>0</v>
      </c>
      <c r="AA38" s="48">
        <v>0</v>
      </c>
      <c r="AB38" s="49">
        <v>0</v>
      </c>
      <c r="AC38" s="48">
        <v>0</v>
      </c>
      <c r="AD38" s="49">
        <v>0</v>
      </c>
      <c r="AE38" s="48">
        <v>0</v>
      </c>
      <c r="AF38" s="49">
        <v>0</v>
      </c>
      <c r="AG38" s="48">
        <v>0</v>
      </c>
      <c r="AH38" s="49">
        <v>0</v>
      </c>
      <c r="AI38" s="48">
        <v>0</v>
      </c>
      <c r="AJ38" s="49">
        <v>0</v>
      </c>
      <c r="AK38" s="48">
        <v>3.5467802777133794E-4</v>
      </c>
      <c r="AL38" s="49">
        <v>8.4319336221451435E-4</v>
      </c>
      <c r="AM38" s="48">
        <v>-3.4330771747375088E-3</v>
      </c>
      <c r="AN38" s="49">
        <v>-8.1616216936185454E-3</v>
      </c>
      <c r="AO38" s="48">
        <v>0</v>
      </c>
      <c r="AP38" s="49">
        <v>0</v>
      </c>
      <c r="AQ38" s="48">
        <v>0</v>
      </c>
      <c r="AR38" s="49">
        <v>0</v>
      </c>
      <c r="AS38" s="48">
        <v>0</v>
      </c>
      <c r="AT38" s="49">
        <v>0</v>
      </c>
      <c r="AU38" s="48">
        <v>0</v>
      </c>
      <c r="AV38" s="49">
        <v>0</v>
      </c>
      <c r="AW38" s="48">
        <v>0</v>
      </c>
      <c r="AX38" s="49">
        <v>0</v>
      </c>
      <c r="AY38" s="48">
        <v>-6.5958618181372053E-5</v>
      </c>
      <c r="AZ38" s="49">
        <v>-1.5680663778609716E-4</v>
      </c>
      <c r="BA38" s="48">
        <v>0</v>
      </c>
      <c r="BB38" s="49">
        <v>0</v>
      </c>
      <c r="BC38" s="48">
        <v>-3.5467802777122692E-4</v>
      </c>
      <c r="BD38" s="49">
        <v>-8.431933622141119E-4</v>
      </c>
      <c r="BE38" s="48">
        <v>3.661711119620159E-2</v>
      </c>
      <c r="BF38" s="49">
        <v>8.7051643142689039E-2</v>
      </c>
      <c r="BG38" s="48">
        <v>0</v>
      </c>
      <c r="BH38" s="49">
        <v>0</v>
      </c>
    </row>
    <row r="39" spans="2:60" x14ac:dyDescent="0.25">
      <c r="B39" s="33" t="s">
        <v>18</v>
      </c>
      <c r="C39" s="46"/>
      <c r="D39" s="47"/>
      <c r="E39" s="46"/>
      <c r="F39" s="47"/>
      <c r="G39" s="46"/>
      <c r="H39" s="47"/>
      <c r="I39" s="48">
        <v>2.6728321121716192E-4</v>
      </c>
      <c r="J39" s="49">
        <v>5.1965073015594609E-4</v>
      </c>
      <c r="K39" s="48">
        <v>4.8558253728243628E-3</v>
      </c>
      <c r="L39" s="49">
        <v>9.4406722704667295E-3</v>
      </c>
      <c r="M39" s="48">
        <v>0</v>
      </c>
      <c r="N39" s="49">
        <v>0</v>
      </c>
      <c r="O39" s="48">
        <v>0</v>
      </c>
      <c r="P39" s="49">
        <v>0</v>
      </c>
      <c r="Q39" s="48">
        <v>-7.1243957328563923E-3</v>
      </c>
      <c r="R39" s="49">
        <v>-1.3851215823250808E-2</v>
      </c>
      <c r="S39" s="48">
        <v>2.5520130524798734E-2</v>
      </c>
      <c r="T39" s="49">
        <v>4.9616114684129582E-2</v>
      </c>
      <c r="U39" s="48">
        <v>-5.9818766021335623E-3</v>
      </c>
      <c r="V39" s="49">
        <v>-1.162993563960682E-2</v>
      </c>
      <c r="W39" s="48">
        <v>0</v>
      </c>
      <c r="X39" s="49">
        <v>0</v>
      </c>
      <c r="Y39" s="48">
        <v>0</v>
      </c>
      <c r="Z39" s="49">
        <v>0</v>
      </c>
      <c r="AA39" s="48">
        <v>0</v>
      </c>
      <c r="AB39" s="49">
        <v>0</v>
      </c>
      <c r="AC39" s="48">
        <v>0</v>
      </c>
      <c r="AD39" s="49">
        <v>0</v>
      </c>
      <c r="AE39" s="48">
        <v>0</v>
      </c>
      <c r="AF39" s="49">
        <v>0</v>
      </c>
      <c r="AG39" s="48">
        <v>0</v>
      </c>
      <c r="AH39" s="49">
        <v>0</v>
      </c>
      <c r="AI39" s="48">
        <v>0</v>
      </c>
      <c r="AJ39" s="49">
        <v>0</v>
      </c>
      <c r="AK39" s="48">
        <v>0</v>
      </c>
      <c r="AL39" s="49">
        <v>0</v>
      </c>
      <c r="AM39" s="48">
        <v>-1.9461801029125869E-3</v>
      </c>
      <c r="AN39" s="49">
        <v>-3.7837539697629374E-3</v>
      </c>
      <c r="AO39" s="48">
        <v>0</v>
      </c>
      <c r="AP39" s="49">
        <v>0</v>
      </c>
      <c r="AQ39" s="48">
        <v>0</v>
      </c>
      <c r="AR39" s="49">
        <v>0</v>
      </c>
      <c r="AS39" s="48">
        <v>0</v>
      </c>
      <c r="AT39" s="49">
        <v>0</v>
      </c>
      <c r="AU39" s="48">
        <v>0</v>
      </c>
      <c r="AV39" s="49">
        <v>0</v>
      </c>
      <c r="AW39" s="48">
        <v>0</v>
      </c>
      <c r="AX39" s="49">
        <v>0</v>
      </c>
      <c r="AY39" s="48">
        <v>2.7439800927231417E-5</v>
      </c>
      <c r="AZ39" s="49">
        <v>5.3348328621846686E-5</v>
      </c>
      <c r="BA39" s="48">
        <v>0</v>
      </c>
      <c r="BB39" s="49">
        <v>0</v>
      </c>
      <c r="BC39" s="48">
        <v>0</v>
      </c>
      <c r="BD39" s="49">
        <v>0</v>
      </c>
      <c r="BE39" s="48">
        <v>-3.372959678564813E-2</v>
      </c>
      <c r="BF39" s="49">
        <v>-6.5576919394669544E-2</v>
      </c>
      <c r="BG39" s="48">
        <v>0</v>
      </c>
      <c r="BH39" s="49">
        <v>0</v>
      </c>
    </row>
    <row r="40" spans="2:60" x14ac:dyDescent="0.25">
      <c r="B40" s="33" t="s">
        <v>93</v>
      </c>
      <c r="C40" s="46"/>
      <c r="D40" s="47"/>
      <c r="E40" s="46"/>
      <c r="F40" s="47"/>
      <c r="G40" s="46"/>
      <c r="H40" s="47"/>
      <c r="I40" s="48">
        <v>0</v>
      </c>
      <c r="J40" s="49">
        <v>0</v>
      </c>
      <c r="K40" s="48">
        <v>0</v>
      </c>
      <c r="L40" s="49">
        <v>0</v>
      </c>
      <c r="M40" s="48">
        <v>0</v>
      </c>
      <c r="N40" s="49">
        <v>0</v>
      </c>
      <c r="O40" s="48">
        <v>0</v>
      </c>
      <c r="P40" s="49">
        <v>0</v>
      </c>
      <c r="Q40" s="48">
        <v>0</v>
      </c>
      <c r="R40" s="49">
        <v>0</v>
      </c>
      <c r="S40" s="48">
        <v>0</v>
      </c>
      <c r="T40" s="49">
        <v>0</v>
      </c>
      <c r="U40" s="48">
        <v>0</v>
      </c>
      <c r="V40" s="49">
        <v>0</v>
      </c>
      <c r="W40" s="48">
        <v>0</v>
      </c>
      <c r="X40" s="49">
        <v>0</v>
      </c>
      <c r="Y40" s="48">
        <v>0</v>
      </c>
      <c r="Z40" s="49">
        <v>0</v>
      </c>
      <c r="AA40" s="48">
        <v>0</v>
      </c>
      <c r="AB40" s="49">
        <v>0</v>
      </c>
      <c r="AC40" s="48">
        <v>0</v>
      </c>
      <c r="AD40" s="49">
        <v>0</v>
      </c>
      <c r="AE40" s="48">
        <v>0</v>
      </c>
      <c r="AF40" s="49">
        <v>0</v>
      </c>
      <c r="AG40" s="48">
        <v>0</v>
      </c>
      <c r="AH40" s="49">
        <v>0</v>
      </c>
      <c r="AI40" s="48">
        <v>0</v>
      </c>
      <c r="AJ40" s="49">
        <v>0</v>
      </c>
      <c r="AK40" s="48">
        <v>0</v>
      </c>
      <c r="AL40" s="49">
        <v>0</v>
      </c>
      <c r="AM40" s="48">
        <v>0</v>
      </c>
      <c r="AN40" s="49">
        <v>0</v>
      </c>
      <c r="AO40" s="48">
        <v>0</v>
      </c>
      <c r="AP40" s="49">
        <v>0</v>
      </c>
      <c r="AQ40" s="48">
        <v>0</v>
      </c>
      <c r="AR40" s="49">
        <v>0</v>
      </c>
      <c r="AS40" s="48">
        <v>0</v>
      </c>
      <c r="AT40" s="49">
        <v>0</v>
      </c>
      <c r="AU40" s="48">
        <v>0</v>
      </c>
      <c r="AV40" s="49">
        <v>0</v>
      </c>
      <c r="AW40" s="48">
        <v>0</v>
      </c>
      <c r="AX40" s="49">
        <v>0</v>
      </c>
      <c r="AY40" s="48">
        <v>0</v>
      </c>
      <c r="AZ40" s="49">
        <v>0</v>
      </c>
      <c r="BA40" s="48">
        <v>0</v>
      </c>
      <c r="BB40" s="49">
        <v>0</v>
      </c>
      <c r="BC40" s="48">
        <v>0</v>
      </c>
      <c r="BD40" s="49">
        <v>0</v>
      </c>
      <c r="BE40" s="48">
        <v>0</v>
      </c>
      <c r="BF40" s="49">
        <v>0</v>
      </c>
      <c r="BG40" s="48">
        <v>0</v>
      </c>
      <c r="BH40" s="49">
        <v>0</v>
      </c>
    </row>
    <row r="41" spans="2:60" x14ac:dyDescent="0.25">
      <c r="B41" s="33" t="s">
        <v>94</v>
      </c>
      <c r="C41" s="46"/>
      <c r="D41" s="47"/>
      <c r="E41" s="46"/>
      <c r="F41" s="47"/>
      <c r="G41" s="46"/>
      <c r="H41" s="47"/>
      <c r="I41" s="48">
        <v>-4.0882829251964736E-5</v>
      </c>
      <c r="J41" s="49">
        <v>-9.4050892705810352E-5</v>
      </c>
      <c r="K41" s="48">
        <v>-3.8163543197393679E-3</v>
      </c>
      <c r="L41" s="49">
        <v>-8.7795178861417716E-3</v>
      </c>
      <c r="M41" s="48">
        <v>0</v>
      </c>
      <c r="N41" s="49">
        <v>0</v>
      </c>
      <c r="O41" s="48">
        <v>0</v>
      </c>
      <c r="P41" s="49">
        <v>0</v>
      </c>
      <c r="Q41" s="48">
        <v>-5.3952332733897546E-3</v>
      </c>
      <c r="R41" s="49">
        <v>-1.2411726756772309E-2</v>
      </c>
      <c r="S41" s="48">
        <v>1.8535192877243922E-2</v>
      </c>
      <c r="T41" s="49">
        <v>4.2640185830534832E-2</v>
      </c>
      <c r="U41" s="48">
        <v>1.2914695811705457E-4</v>
      </c>
      <c r="V41" s="49">
        <v>2.9710240028404944E-4</v>
      </c>
      <c r="W41" s="48">
        <v>0</v>
      </c>
      <c r="X41" s="49">
        <v>0</v>
      </c>
      <c r="Y41" s="48">
        <v>0</v>
      </c>
      <c r="Z41" s="49">
        <v>0</v>
      </c>
      <c r="AA41" s="48">
        <v>0</v>
      </c>
      <c r="AB41" s="49">
        <v>0</v>
      </c>
      <c r="AC41" s="48">
        <v>0</v>
      </c>
      <c r="AD41" s="49">
        <v>0</v>
      </c>
      <c r="AE41" s="48">
        <v>0</v>
      </c>
      <c r="AF41" s="49">
        <v>0</v>
      </c>
      <c r="AG41" s="48">
        <v>0</v>
      </c>
      <c r="AH41" s="49">
        <v>0</v>
      </c>
      <c r="AI41" s="48">
        <v>0</v>
      </c>
      <c r="AJ41" s="49">
        <v>0</v>
      </c>
      <c r="AK41" s="48">
        <v>1.0642860140452903E-4</v>
      </c>
      <c r="AL41" s="49">
        <v>2.448388517795469E-4</v>
      </c>
      <c r="AM41" s="48">
        <v>-3.0848504010083655E-3</v>
      </c>
      <c r="AN41" s="49">
        <v>-7.0966941228811226E-3</v>
      </c>
      <c r="AO41" s="48">
        <v>0</v>
      </c>
      <c r="AP41" s="49">
        <v>0</v>
      </c>
      <c r="AQ41" s="48">
        <v>0</v>
      </c>
      <c r="AR41" s="49">
        <v>0</v>
      </c>
      <c r="AS41" s="48">
        <v>0</v>
      </c>
      <c r="AT41" s="49">
        <v>0</v>
      </c>
      <c r="AU41" s="48">
        <v>0</v>
      </c>
      <c r="AV41" s="49">
        <v>0</v>
      </c>
      <c r="AW41" s="48">
        <v>-5.3214300702597583E-5</v>
      </c>
      <c r="AX41" s="49">
        <v>-1.2241942589019672E-4</v>
      </c>
      <c r="AY41" s="48">
        <v>-4.1746850506285682E-5</v>
      </c>
      <c r="AZ41" s="49">
        <v>-9.6038572418466472E-5</v>
      </c>
      <c r="BA41" s="48">
        <v>0</v>
      </c>
      <c r="BB41" s="49">
        <v>0</v>
      </c>
      <c r="BC41" s="48">
        <v>-2.6607150351165565E-4</v>
      </c>
      <c r="BD41" s="49">
        <v>-6.1209712944869377E-4</v>
      </c>
      <c r="BE41" s="48">
        <v>1.1268775358565408E-2</v>
      </c>
      <c r="BF41" s="49">
        <v>2.5915046707675457E-2</v>
      </c>
      <c r="BG41" s="48">
        <v>-4.4720696865681919E-2</v>
      </c>
      <c r="BH41" s="49">
        <v>-0.10287310948885214</v>
      </c>
    </row>
    <row r="42" spans="2:60" x14ac:dyDescent="0.25">
      <c r="B42" s="33" t="s">
        <v>19</v>
      </c>
      <c r="C42" s="46"/>
      <c r="D42" s="47"/>
      <c r="E42" s="46"/>
      <c r="F42" s="47"/>
      <c r="G42" s="46"/>
      <c r="H42" s="47"/>
      <c r="I42" s="48">
        <v>-4.9124091097807465E-5</v>
      </c>
      <c r="J42" s="49">
        <v>-9.9421480074947388E-5</v>
      </c>
      <c r="K42" s="48">
        <v>-1.8303917279332005E-3</v>
      </c>
      <c r="L42" s="49">
        <v>-3.7045012058401251E-3</v>
      </c>
      <c r="M42" s="48">
        <v>0</v>
      </c>
      <c r="N42" s="49">
        <v>0</v>
      </c>
      <c r="O42" s="48">
        <v>0</v>
      </c>
      <c r="P42" s="49">
        <v>0</v>
      </c>
      <c r="Q42" s="48">
        <v>1.0568851388276457E-2</v>
      </c>
      <c r="R42" s="49">
        <v>2.1390133114525447E-2</v>
      </c>
      <c r="S42" s="48">
        <v>2.5656570643818544E-2</v>
      </c>
      <c r="T42" s="49">
        <v>5.1925932267556617E-2</v>
      </c>
      <c r="U42" s="48">
        <v>6.6727768022634137E-5</v>
      </c>
      <c r="V42" s="49">
        <v>1.3504928662574911E-4</v>
      </c>
      <c r="W42" s="48">
        <v>0</v>
      </c>
      <c r="X42" s="49">
        <v>0</v>
      </c>
      <c r="Y42" s="48">
        <v>0</v>
      </c>
      <c r="Z42" s="49">
        <v>0</v>
      </c>
      <c r="AA42" s="48">
        <v>0</v>
      </c>
      <c r="AB42" s="49">
        <v>0</v>
      </c>
      <c r="AC42" s="48">
        <v>0</v>
      </c>
      <c r="AD42" s="49">
        <v>0</v>
      </c>
      <c r="AE42" s="48">
        <v>0</v>
      </c>
      <c r="AF42" s="49">
        <v>0</v>
      </c>
      <c r="AG42" s="48">
        <v>0</v>
      </c>
      <c r="AH42" s="49">
        <v>0</v>
      </c>
      <c r="AI42" s="48">
        <v>0</v>
      </c>
      <c r="AJ42" s="49">
        <v>0</v>
      </c>
      <c r="AK42" s="48">
        <v>1.208771179592727E-4</v>
      </c>
      <c r="AL42" s="49">
        <v>2.4464130951068475E-4</v>
      </c>
      <c r="AM42" s="48">
        <v>4.5012679661193822E-4</v>
      </c>
      <c r="AN42" s="49">
        <v>9.1100458736896595E-4</v>
      </c>
      <c r="AO42" s="48">
        <v>0</v>
      </c>
      <c r="AP42" s="49">
        <v>0</v>
      </c>
      <c r="AQ42" s="48">
        <v>0</v>
      </c>
      <c r="AR42" s="49">
        <v>0</v>
      </c>
      <c r="AS42" s="48">
        <v>0</v>
      </c>
      <c r="AT42" s="49">
        <v>0</v>
      </c>
      <c r="AU42" s="48">
        <v>0</v>
      </c>
      <c r="AV42" s="49">
        <v>0</v>
      </c>
      <c r="AW42" s="48">
        <v>0</v>
      </c>
      <c r="AX42" s="49">
        <v>0</v>
      </c>
      <c r="AY42" s="48">
        <v>1.2087711795949474E-4</v>
      </c>
      <c r="AZ42" s="49">
        <v>2.4464130951104557E-4</v>
      </c>
      <c r="BA42" s="48">
        <v>0</v>
      </c>
      <c r="BB42" s="49">
        <v>0</v>
      </c>
      <c r="BC42" s="48">
        <v>4.7508825170927693E-4</v>
      </c>
      <c r="BD42" s="49">
        <v>9.6152368614832451E-4</v>
      </c>
      <c r="BE42" s="48">
        <v>5.3868212736252197E-3</v>
      </c>
      <c r="BF42" s="49">
        <v>1.1863685864769255E-2</v>
      </c>
      <c r="BG42" s="48">
        <v>-3.835994108958074E-2</v>
      </c>
      <c r="BH42" s="49">
        <v>-7.8311592881366188E-2</v>
      </c>
    </row>
    <row r="43" spans="2:60" x14ac:dyDescent="0.25">
      <c r="B43" s="33" t="s">
        <v>20</v>
      </c>
      <c r="C43" s="46"/>
      <c r="D43" s="47"/>
      <c r="E43" s="46"/>
      <c r="F43" s="47"/>
      <c r="G43" s="46"/>
      <c r="H43" s="47"/>
      <c r="I43" s="48">
        <v>-5.5790176540249092E-4</v>
      </c>
      <c r="J43" s="49">
        <v>-9.1370746804996308E-4</v>
      </c>
      <c r="K43" s="48">
        <v>2.7163960402487586E-3</v>
      </c>
      <c r="L43" s="49">
        <v>4.4487963689570607E-3</v>
      </c>
      <c r="M43" s="48">
        <v>0</v>
      </c>
      <c r="N43" s="49">
        <v>0</v>
      </c>
      <c r="O43" s="48">
        <v>0</v>
      </c>
      <c r="P43" s="49">
        <v>0</v>
      </c>
      <c r="Q43" s="48">
        <v>-5.8211447525833293E-3</v>
      </c>
      <c r="R43" s="49">
        <v>-9.5336200078155013E-3</v>
      </c>
      <c r="S43" s="48">
        <v>9.1461333051392479E-3</v>
      </c>
      <c r="T43" s="49">
        <v>1.4979142965535427E-2</v>
      </c>
      <c r="U43" s="48">
        <v>4.3504414065642649E-5</v>
      </c>
      <c r="V43" s="49">
        <v>7.1249654491310765E-5</v>
      </c>
      <c r="W43" s="48">
        <v>0</v>
      </c>
      <c r="X43" s="49">
        <v>0</v>
      </c>
      <c r="Y43" s="48">
        <v>0</v>
      </c>
      <c r="Z43" s="49">
        <v>0</v>
      </c>
      <c r="AA43" s="48">
        <v>0</v>
      </c>
      <c r="AB43" s="49">
        <v>0</v>
      </c>
      <c r="AC43" s="48">
        <v>0</v>
      </c>
      <c r="AD43" s="49">
        <v>0</v>
      </c>
      <c r="AE43" s="48">
        <v>-4.1000319449313594E-5</v>
      </c>
      <c r="AF43" s="49">
        <v>-6.7148556245094637E-5</v>
      </c>
      <c r="AG43" s="48">
        <v>0</v>
      </c>
      <c r="AH43" s="49">
        <v>0</v>
      </c>
      <c r="AI43" s="48">
        <v>0</v>
      </c>
      <c r="AJ43" s="49">
        <v>0</v>
      </c>
      <c r="AK43" s="48">
        <v>1.7865953928231093E-4</v>
      </c>
      <c r="AL43" s="49">
        <v>2.9260089392803279E-4</v>
      </c>
      <c r="AM43" s="48">
        <v>-3.9421222716349291E-3</v>
      </c>
      <c r="AN43" s="49">
        <v>-6.4562379668424603E-3</v>
      </c>
      <c r="AO43" s="48">
        <v>0</v>
      </c>
      <c r="AP43" s="49">
        <v>0</v>
      </c>
      <c r="AQ43" s="48">
        <v>0</v>
      </c>
      <c r="AR43" s="49">
        <v>0</v>
      </c>
      <c r="AS43" s="48">
        <v>0</v>
      </c>
      <c r="AT43" s="49">
        <v>0</v>
      </c>
      <c r="AU43" s="48">
        <v>0</v>
      </c>
      <c r="AV43" s="49">
        <v>0</v>
      </c>
      <c r="AW43" s="48">
        <v>0</v>
      </c>
      <c r="AX43" s="49">
        <v>0</v>
      </c>
      <c r="AY43" s="48">
        <v>2.9679748509292558E-4</v>
      </c>
      <c r="AZ43" s="49">
        <v>4.8608213030532782E-4</v>
      </c>
      <c r="BA43" s="48">
        <v>0</v>
      </c>
      <c r="BB43" s="49">
        <v>0</v>
      </c>
      <c r="BC43" s="48">
        <v>9.8547447917596287E-5</v>
      </c>
      <c r="BD43" s="49">
        <v>1.6139676320009455E-4</v>
      </c>
      <c r="BE43" s="48">
        <v>5.9883760582344348E-3</v>
      </c>
      <c r="BF43" s="49">
        <v>9.8629249837153508E-3</v>
      </c>
      <c r="BG43" s="48">
        <v>-4.2385581919159976E-2</v>
      </c>
      <c r="BH43" s="49">
        <v>-6.9515286760778533E-2</v>
      </c>
    </row>
    <row r="44" spans="2:60" x14ac:dyDescent="0.25">
      <c r="B44" s="33" t="s">
        <v>21</v>
      </c>
      <c r="C44" s="46"/>
      <c r="D44" s="47"/>
      <c r="E44" s="46"/>
      <c r="F44" s="47"/>
      <c r="G44" s="46"/>
      <c r="H44" s="47"/>
      <c r="I44" s="48">
        <v>-5.3524699760365557E-4</v>
      </c>
      <c r="J44" s="49">
        <v>-7.2104626562883786E-4</v>
      </c>
      <c r="K44" s="48">
        <v>4.9608537669398878E-3</v>
      </c>
      <c r="L44" s="49">
        <v>6.6829054604634272E-3</v>
      </c>
      <c r="M44" s="48">
        <v>0</v>
      </c>
      <c r="N44" s="49">
        <v>0</v>
      </c>
      <c r="O44" s="48">
        <v>0</v>
      </c>
      <c r="P44" s="49">
        <v>0</v>
      </c>
      <c r="Q44" s="48">
        <v>-5.7951381820373626E-3</v>
      </c>
      <c r="R44" s="49">
        <v>-7.8067934311972613E-3</v>
      </c>
      <c r="S44" s="48">
        <v>1.9175574373013315E-2</v>
      </c>
      <c r="T44" s="49">
        <v>2.5831954882229762E-2</v>
      </c>
      <c r="U44" s="48">
        <v>-5.1448664212272455E-4</v>
      </c>
      <c r="V44" s="49">
        <v>-6.9307940759907871E-4</v>
      </c>
      <c r="W44" s="48">
        <v>0</v>
      </c>
      <c r="X44" s="49">
        <v>0</v>
      </c>
      <c r="Y44" s="48">
        <v>0</v>
      </c>
      <c r="Z44" s="49">
        <v>0</v>
      </c>
      <c r="AA44" s="48">
        <v>0</v>
      </c>
      <c r="AB44" s="49">
        <v>0</v>
      </c>
      <c r="AC44" s="48">
        <v>0</v>
      </c>
      <c r="AD44" s="49">
        <v>0</v>
      </c>
      <c r="AE44" s="48">
        <v>0</v>
      </c>
      <c r="AF44" s="49">
        <v>0</v>
      </c>
      <c r="AG44" s="48">
        <v>0</v>
      </c>
      <c r="AH44" s="49">
        <v>0</v>
      </c>
      <c r="AI44" s="48">
        <v>0</v>
      </c>
      <c r="AJ44" s="49">
        <v>0</v>
      </c>
      <c r="AK44" s="48">
        <v>8.4827968836131973E-5</v>
      </c>
      <c r="AL44" s="49">
        <v>1.142741396474023E-4</v>
      </c>
      <c r="AM44" s="48">
        <v>-3.1506928909823539E-3</v>
      </c>
      <c r="AN44" s="49">
        <v>-4.2443868968095738E-3</v>
      </c>
      <c r="AO44" s="48">
        <v>0</v>
      </c>
      <c r="AP44" s="49">
        <v>0</v>
      </c>
      <c r="AQ44" s="48">
        <v>0</v>
      </c>
      <c r="AR44" s="49">
        <v>0</v>
      </c>
      <c r="AS44" s="48">
        <v>0</v>
      </c>
      <c r="AT44" s="49">
        <v>0</v>
      </c>
      <c r="AU44" s="48">
        <v>0</v>
      </c>
      <c r="AV44" s="49">
        <v>0</v>
      </c>
      <c r="AW44" s="48">
        <v>0</v>
      </c>
      <c r="AX44" s="49">
        <v>0</v>
      </c>
      <c r="AY44" s="48">
        <v>8.6389385048679657E-5</v>
      </c>
      <c r="AZ44" s="49">
        <v>1.1637756728807847E-4</v>
      </c>
      <c r="BA44" s="48">
        <v>0</v>
      </c>
      <c r="BB44" s="49">
        <v>0</v>
      </c>
      <c r="BC44" s="48">
        <v>5.7812042006721853E-4</v>
      </c>
      <c r="BD44" s="49">
        <v>7.7880225734903302E-4</v>
      </c>
      <c r="BE44" s="48">
        <v>9.3352925878049664E-3</v>
      </c>
      <c r="BF44" s="49">
        <v>1.2577643236137859E-2</v>
      </c>
      <c r="BG44" s="48">
        <v>-4.6854587685360771E-2</v>
      </c>
      <c r="BH44" s="49">
        <v>-6.3121170546160607E-2</v>
      </c>
    </row>
    <row r="45" spans="2:60" x14ac:dyDescent="0.25">
      <c r="B45" s="33" t="s">
        <v>79</v>
      </c>
      <c r="C45" s="46"/>
      <c r="D45" s="47"/>
      <c r="E45" s="46"/>
      <c r="F45" s="47"/>
      <c r="G45" s="46"/>
      <c r="H45" s="47"/>
      <c r="I45" s="48">
        <v>0</v>
      </c>
      <c r="J45" s="49">
        <v>0</v>
      </c>
      <c r="K45" s="48">
        <v>-3.8314176245211051E-3</v>
      </c>
      <c r="L45" s="49">
        <v>-6.0000000000001198E-3</v>
      </c>
      <c r="M45" s="48">
        <v>0</v>
      </c>
      <c r="N45" s="49">
        <v>0</v>
      </c>
      <c r="O45" s="48">
        <v>0</v>
      </c>
      <c r="P45" s="49">
        <v>0</v>
      </c>
      <c r="Q45" s="48">
        <v>1.9157088122607746E-3</v>
      </c>
      <c r="R45" s="49">
        <v>3.0000000000001657E-3</v>
      </c>
      <c r="S45" s="48">
        <v>2.1711366538952559E-2</v>
      </c>
      <c r="T45" s="49">
        <v>3.3999999999999968E-2</v>
      </c>
      <c r="U45" s="48">
        <v>6.3856960408692487E-4</v>
      </c>
      <c r="V45" s="49">
        <v>9.9999999999984823E-4</v>
      </c>
      <c r="W45" s="48">
        <v>0</v>
      </c>
      <c r="X45" s="49">
        <v>0</v>
      </c>
      <c r="Y45" s="48">
        <v>0</v>
      </c>
      <c r="Z45" s="49">
        <v>0</v>
      </c>
      <c r="AA45" s="48">
        <v>0</v>
      </c>
      <c r="AB45" s="49">
        <v>0</v>
      </c>
      <c r="AC45" s="48">
        <v>0</v>
      </c>
      <c r="AD45" s="49">
        <v>0</v>
      </c>
      <c r="AE45" s="48">
        <v>0</v>
      </c>
      <c r="AF45" s="49">
        <v>0</v>
      </c>
      <c r="AG45" s="48">
        <v>0</v>
      </c>
      <c r="AH45" s="49">
        <v>0</v>
      </c>
      <c r="AI45" s="48">
        <v>0</v>
      </c>
      <c r="AJ45" s="49">
        <v>0</v>
      </c>
      <c r="AK45" s="48">
        <v>0</v>
      </c>
      <c r="AL45" s="49">
        <v>0</v>
      </c>
      <c r="AM45" s="48">
        <v>-2.5542784163476995E-3</v>
      </c>
      <c r="AN45" s="49">
        <v>-4.0000000000002187E-3</v>
      </c>
      <c r="AO45" s="48">
        <v>0</v>
      </c>
      <c r="AP45" s="49">
        <v>0</v>
      </c>
      <c r="AQ45" s="48">
        <v>0</v>
      </c>
      <c r="AR45" s="49">
        <v>0</v>
      </c>
      <c r="AS45" s="48">
        <v>0</v>
      </c>
      <c r="AT45" s="49">
        <v>0</v>
      </c>
      <c r="AU45" s="48">
        <v>0</v>
      </c>
      <c r="AV45" s="49">
        <v>0</v>
      </c>
      <c r="AW45" s="48">
        <v>1.2771392081738497E-3</v>
      </c>
      <c r="AX45" s="49">
        <v>2.0000000000001128E-3</v>
      </c>
      <c r="AY45" s="48">
        <v>0</v>
      </c>
      <c r="AZ45" s="49">
        <v>0</v>
      </c>
      <c r="BA45" s="48">
        <v>0</v>
      </c>
      <c r="BB45" s="49">
        <v>0</v>
      </c>
      <c r="BC45" s="48">
        <v>-6.3856960408670282E-4</v>
      </c>
      <c r="BD45" s="49">
        <v>-9.9999999999963313E-4</v>
      </c>
      <c r="BE45" s="48">
        <v>9.5785440613025408E-3</v>
      </c>
      <c r="BF45" s="49">
        <v>1.4999999999999743E-2</v>
      </c>
      <c r="BG45" s="48">
        <v>-4.2784163473818637E-2</v>
      </c>
      <c r="BH45" s="49">
        <v>-6.6999999999999976E-2</v>
      </c>
    </row>
    <row r="46" spans="2:60" x14ac:dyDescent="0.25">
      <c r="B46" s="33" t="s">
        <v>80</v>
      </c>
      <c r="C46" s="46"/>
      <c r="D46" s="47"/>
      <c r="E46" s="46"/>
      <c r="F46" s="47"/>
      <c r="G46" s="46"/>
      <c r="H46" s="47"/>
      <c r="I46" s="48">
        <v>4.2662116040936837E-4</v>
      </c>
      <c r="J46" s="49">
        <v>9.999999999995568E-4</v>
      </c>
      <c r="K46" s="48">
        <v>-8.5324232081918083E-4</v>
      </c>
      <c r="L46" s="49">
        <v>-2.0000000000001961E-3</v>
      </c>
      <c r="M46" s="48">
        <v>0</v>
      </c>
      <c r="N46" s="49">
        <v>0</v>
      </c>
      <c r="O46" s="48">
        <v>0</v>
      </c>
      <c r="P46" s="49">
        <v>0</v>
      </c>
      <c r="Q46" s="48">
        <v>3.4129692832765013E-3</v>
      </c>
      <c r="R46" s="49">
        <v>8.0000000000004373E-3</v>
      </c>
      <c r="S46" s="48">
        <v>1.7491467576792097E-2</v>
      </c>
      <c r="T46" s="49">
        <v>4.1000000000000272E-2</v>
      </c>
      <c r="U46" s="48">
        <v>4.2662116040936837E-4</v>
      </c>
      <c r="V46" s="49">
        <v>9.9999999999991762E-4</v>
      </c>
      <c r="W46" s="48">
        <v>0</v>
      </c>
      <c r="X46" s="49">
        <v>0</v>
      </c>
      <c r="Y46" s="48">
        <v>0</v>
      </c>
      <c r="Z46" s="49">
        <v>0</v>
      </c>
      <c r="AA46" s="48">
        <v>0</v>
      </c>
      <c r="AB46" s="49">
        <v>0</v>
      </c>
      <c r="AC46" s="48">
        <v>0</v>
      </c>
      <c r="AD46" s="49">
        <v>0</v>
      </c>
      <c r="AE46" s="48">
        <v>0</v>
      </c>
      <c r="AF46" s="49">
        <v>0</v>
      </c>
      <c r="AG46" s="48">
        <v>0</v>
      </c>
      <c r="AH46" s="49">
        <v>0</v>
      </c>
      <c r="AI46" s="48">
        <v>0</v>
      </c>
      <c r="AJ46" s="49">
        <v>0</v>
      </c>
      <c r="AK46" s="48">
        <v>0</v>
      </c>
      <c r="AL46" s="49">
        <v>0</v>
      </c>
      <c r="AM46" s="48">
        <v>-5.1194539249146409E-3</v>
      </c>
      <c r="AN46" s="49">
        <v>-1.2000000000000108E-2</v>
      </c>
      <c r="AO46" s="48">
        <v>0</v>
      </c>
      <c r="AP46" s="49">
        <v>0</v>
      </c>
      <c r="AQ46" s="48">
        <v>0</v>
      </c>
      <c r="AR46" s="49">
        <v>0</v>
      </c>
      <c r="AS46" s="48">
        <v>0</v>
      </c>
      <c r="AT46" s="49">
        <v>0</v>
      </c>
      <c r="AU46" s="48">
        <v>0</v>
      </c>
      <c r="AV46" s="49">
        <v>0</v>
      </c>
      <c r="AW46" s="48">
        <v>8.5324232081895879E-4</v>
      </c>
      <c r="AX46" s="49">
        <v>1.9999999999998352E-3</v>
      </c>
      <c r="AY46" s="48">
        <v>-8.5324232081895879E-4</v>
      </c>
      <c r="AZ46" s="49">
        <v>-1.9999999999998352E-3</v>
      </c>
      <c r="BA46" s="48">
        <v>0</v>
      </c>
      <c r="BB46" s="49">
        <v>0</v>
      </c>
      <c r="BC46" s="48">
        <v>0</v>
      </c>
      <c r="BD46" s="49">
        <v>0</v>
      </c>
      <c r="BE46" s="48">
        <v>1.0665529010239094E-2</v>
      </c>
      <c r="BF46" s="49">
        <v>2.5000000000000216E-2</v>
      </c>
      <c r="BG46" s="48">
        <v>-5.0767918088737374E-2</v>
      </c>
      <c r="BH46" s="49">
        <v>-0.11900000000000015</v>
      </c>
    </row>
    <row r="47" spans="2:60" x14ac:dyDescent="0.25">
      <c r="B47" s="33" t="s">
        <v>81</v>
      </c>
      <c r="C47" s="46"/>
      <c r="D47" s="47"/>
      <c r="E47" s="46"/>
      <c r="F47" s="47"/>
      <c r="G47" s="46"/>
      <c r="H47" s="47"/>
      <c r="I47" s="48">
        <v>4.6104195481788679E-4</v>
      </c>
      <c r="J47" s="49">
        <v>1.9999999999999601E-3</v>
      </c>
      <c r="K47" s="48">
        <v>-6.9156293222705223E-4</v>
      </c>
      <c r="L47" s="49">
        <v>-3.0000000000002941E-3</v>
      </c>
      <c r="M47" s="48">
        <v>0</v>
      </c>
      <c r="N47" s="49">
        <v>0</v>
      </c>
      <c r="O47" s="48">
        <v>0</v>
      </c>
      <c r="P47" s="49">
        <v>0</v>
      </c>
      <c r="Q47" s="48">
        <v>3.6883356385430943E-3</v>
      </c>
      <c r="R47" s="49">
        <v>1.5999999999999737E-2</v>
      </c>
      <c r="S47" s="48">
        <v>1.7289073305670977E-2</v>
      </c>
      <c r="T47" s="49">
        <v>7.5000000000000483E-2</v>
      </c>
      <c r="U47" s="48">
        <v>2.3052097740916544E-4</v>
      </c>
      <c r="V47" s="49">
        <v>1.0000000000010001E-3</v>
      </c>
      <c r="W47" s="48">
        <v>0</v>
      </c>
      <c r="X47" s="49">
        <v>0</v>
      </c>
      <c r="Y47" s="48">
        <v>0</v>
      </c>
      <c r="Z47" s="49">
        <v>0</v>
      </c>
      <c r="AA47" s="48">
        <v>0</v>
      </c>
      <c r="AB47" s="49">
        <v>0</v>
      </c>
      <c r="AC47" s="48">
        <v>0</v>
      </c>
      <c r="AD47" s="49">
        <v>0</v>
      </c>
      <c r="AE47" s="48">
        <v>0</v>
      </c>
      <c r="AF47" s="49">
        <v>0</v>
      </c>
      <c r="AG47" s="48">
        <v>0</v>
      </c>
      <c r="AH47" s="49">
        <v>0</v>
      </c>
      <c r="AI47" s="48">
        <v>0</v>
      </c>
      <c r="AJ47" s="49">
        <v>0</v>
      </c>
      <c r="AK47" s="48">
        <v>0</v>
      </c>
      <c r="AL47" s="49">
        <v>0</v>
      </c>
      <c r="AM47" s="48">
        <v>-5.3019824804059201E-3</v>
      </c>
      <c r="AN47" s="49">
        <v>-2.3000000000001353E-2</v>
      </c>
      <c r="AO47" s="48">
        <v>0</v>
      </c>
      <c r="AP47" s="49">
        <v>0</v>
      </c>
      <c r="AQ47" s="48">
        <v>0</v>
      </c>
      <c r="AR47" s="49">
        <v>0</v>
      </c>
      <c r="AS47" s="48">
        <v>0</v>
      </c>
      <c r="AT47" s="49">
        <v>0</v>
      </c>
      <c r="AU47" s="48">
        <v>0</v>
      </c>
      <c r="AV47" s="49">
        <v>0</v>
      </c>
      <c r="AW47" s="48">
        <v>1.152604887044939E-3</v>
      </c>
      <c r="AX47" s="49">
        <v>5.0000000000009759E-3</v>
      </c>
      <c r="AY47" s="48">
        <v>-6.9156293222705223E-4</v>
      </c>
      <c r="AZ47" s="49">
        <v>-3.000000000000308E-3</v>
      </c>
      <c r="BA47" s="48">
        <v>0</v>
      </c>
      <c r="BB47" s="49">
        <v>0</v>
      </c>
      <c r="BC47" s="48">
        <v>-2.3052097740872135E-4</v>
      </c>
      <c r="BD47" s="49">
        <v>-9.9999999999964007E-4</v>
      </c>
      <c r="BE47" s="48">
        <v>1.0834485938219673E-2</v>
      </c>
      <c r="BF47" s="49">
        <v>4.6999999999997516E-2</v>
      </c>
      <c r="BG47" s="48">
        <v>-5.0945136007376379E-2</v>
      </c>
      <c r="BH47" s="49">
        <v>-0.22099999999999911</v>
      </c>
    </row>
    <row r="48" spans="2:60" x14ac:dyDescent="0.25">
      <c r="B48" s="33" t="s">
        <v>82</v>
      </c>
      <c r="C48" s="46"/>
      <c r="D48" s="47"/>
      <c r="E48" s="46"/>
      <c r="F48" s="47"/>
      <c r="G48" s="46"/>
      <c r="H48" s="47"/>
      <c r="I48" s="48">
        <v>-9.8425196850437935E-4</v>
      </c>
      <c r="J48" s="49">
        <v>-1.0000000000002646E-3</v>
      </c>
      <c r="K48" s="48">
        <v>-9.8425196850393526E-3</v>
      </c>
      <c r="L48" s="49">
        <v>-9.999999999999969E-3</v>
      </c>
      <c r="M48" s="48">
        <v>0</v>
      </c>
      <c r="N48" s="49">
        <v>0</v>
      </c>
      <c r="O48" s="48">
        <v>0</v>
      </c>
      <c r="P48" s="49">
        <v>0</v>
      </c>
      <c r="Q48" s="48">
        <v>0</v>
      </c>
      <c r="R48" s="49">
        <v>0</v>
      </c>
      <c r="S48" s="48">
        <v>2.952755905511828E-2</v>
      </c>
      <c r="T48" s="49">
        <v>3.0000000000000172E-2</v>
      </c>
      <c r="U48" s="48">
        <v>0</v>
      </c>
      <c r="V48" s="49">
        <v>0</v>
      </c>
      <c r="W48" s="48">
        <v>0</v>
      </c>
      <c r="X48" s="49">
        <v>0</v>
      </c>
      <c r="Y48" s="48">
        <v>0</v>
      </c>
      <c r="Z48" s="49">
        <v>0</v>
      </c>
      <c r="AA48" s="48">
        <v>0</v>
      </c>
      <c r="AB48" s="49">
        <v>0</v>
      </c>
      <c r="AC48" s="48">
        <v>0</v>
      </c>
      <c r="AD48" s="49">
        <v>0</v>
      </c>
      <c r="AE48" s="48">
        <v>0</v>
      </c>
      <c r="AF48" s="49">
        <v>0</v>
      </c>
      <c r="AG48" s="48">
        <v>0</v>
      </c>
      <c r="AH48" s="49">
        <v>0</v>
      </c>
      <c r="AI48" s="48">
        <v>0</v>
      </c>
      <c r="AJ48" s="49">
        <v>0</v>
      </c>
      <c r="AK48" s="48">
        <v>0</v>
      </c>
      <c r="AL48" s="49">
        <v>0</v>
      </c>
      <c r="AM48" s="48">
        <v>2.9527559055118058E-3</v>
      </c>
      <c r="AN48" s="49">
        <v>2.9999999999999888E-3</v>
      </c>
      <c r="AO48" s="48">
        <v>0</v>
      </c>
      <c r="AP48" s="49">
        <v>0</v>
      </c>
      <c r="AQ48" s="48">
        <v>0</v>
      </c>
      <c r="AR48" s="49">
        <v>0</v>
      </c>
      <c r="AS48" s="48">
        <v>0</v>
      </c>
      <c r="AT48" s="49">
        <v>0</v>
      </c>
      <c r="AU48" s="48">
        <v>0</v>
      </c>
      <c r="AV48" s="49">
        <v>0</v>
      </c>
      <c r="AW48" s="48">
        <v>9.8425196850393526E-4</v>
      </c>
      <c r="AX48" s="49">
        <v>9.9999999999986211E-4</v>
      </c>
      <c r="AY48" s="48">
        <v>9.842519685041573E-4</v>
      </c>
      <c r="AZ48" s="49">
        <v>1.0000000000002646E-3</v>
      </c>
      <c r="BA48" s="48">
        <v>0</v>
      </c>
      <c r="BB48" s="49">
        <v>0</v>
      </c>
      <c r="BC48" s="48">
        <v>0</v>
      </c>
      <c r="BD48" s="49">
        <v>0</v>
      </c>
      <c r="BE48" s="48">
        <v>7.8740157480314821E-3</v>
      </c>
      <c r="BF48" s="49">
        <v>8.0000000000000487E-3</v>
      </c>
      <c r="BG48" s="48">
        <v>-2.952755905511828E-2</v>
      </c>
      <c r="BH48" s="49">
        <v>-3.0000000000000172E-2</v>
      </c>
    </row>
    <row r="49" spans="2:61" ht="16.5" thickBot="1" x14ac:dyDescent="0.3">
      <c r="B49" s="38" t="s">
        <v>22</v>
      </c>
      <c r="C49" s="50"/>
      <c r="D49" s="51"/>
      <c r="E49" s="50"/>
      <c r="F49" s="51"/>
      <c r="G49" s="50"/>
      <c r="H49" s="51"/>
      <c r="I49" s="52">
        <v>3.8176773248776996E-4</v>
      </c>
      <c r="J49" s="53">
        <v>8.8097132030828113E-4</v>
      </c>
      <c r="K49" s="52">
        <v>-8.5917057505469074E-4</v>
      </c>
      <c r="L49" s="53">
        <v>-1.9826312479147845E-3</v>
      </c>
      <c r="M49" s="52">
        <v>0</v>
      </c>
      <c r="N49" s="53">
        <v>0</v>
      </c>
      <c r="O49" s="52">
        <v>0</v>
      </c>
      <c r="P49" s="53">
        <v>0</v>
      </c>
      <c r="Q49" s="52">
        <v>3.4846216626494009E-3</v>
      </c>
      <c r="R49" s="53">
        <v>8.0411503793528932E-3</v>
      </c>
      <c r="S49" s="52">
        <v>1.7892346231287881E-2</v>
      </c>
      <c r="T49" s="53">
        <v>4.1288570356830236E-2</v>
      </c>
      <c r="U49" s="52">
        <v>1.9218166643875101E-4</v>
      </c>
      <c r="V49" s="53">
        <v>4.4348047782429012E-4</v>
      </c>
      <c r="W49" s="52">
        <v>0</v>
      </c>
      <c r="X49" s="53">
        <v>0</v>
      </c>
      <c r="Y49" s="52">
        <v>0</v>
      </c>
      <c r="Z49" s="53">
        <v>0</v>
      </c>
      <c r="AA49" s="52">
        <v>0</v>
      </c>
      <c r="AB49" s="53">
        <v>0</v>
      </c>
      <c r="AC49" s="52">
        <v>0</v>
      </c>
      <c r="AD49" s="53">
        <v>0</v>
      </c>
      <c r="AE49" s="52">
        <v>0</v>
      </c>
      <c r="AF49" s="53">
        <v>0</v>
      </c>
      <c r="AG49" s="52">
        <v>0</v>
      </c>
      <c r="AH49" s="53">
        <v>0</v>
      </c>
      <c r="AI49" s="52">
        <v>0</v>
      </c>
      <c r="AJ49" s="53">
        <v>0</v>
      </c>
      <c r="AK49" s="52">
        <v>1.3209156299365254E-4</v>
      </c>
      <c r="AL49" s="53">
        <v>3.0481590964696881E-4</v>
      </c>
      <c r="AM49" s="52">
        <v>-5.3240544659278743E-3</v>
      </c>
      <c r="AN49" s="53">
        <v>-1.2285845274761231E-2</v>
      </c>
      <c r="AO49" s="52">
        <v>0</v>
      </c>
      <c r="AP49" s="53">
        <v>0</v>
      </c>
      <c r="AQ49" s="52">
        <v>0</v>
      </c>
      <c r="AR49" s="53">
        <v>0</v>
      </c>
      <c r="AS49" s="52">
        <v>0</v>
      </c>
      <c r="AT49" s="53">
        <v>0</v>
      </c>
      <c r="AU49" s="52">
        <v>0</v>
      </c>
      <c r="AV49" s="53">
        <v>0</v>
      </c>
      <c r="AW49" s="52">
        <v>1.1095691291489462E-3</v>
      </c>
      <c r="AX49" s="53">
        <v>2.5604536410389622E-3</v>
      </c>
      <c r="AY49" s="52">
        <v>-6.5786221457986294E-4</v>
      </c>
      <c r="AZ49" s="53">
        <v>-1.5180899128967584E-3</v>
      </c>
      <c r="BA49" s="52">
        <v>0</v>
      </c>
      <c r="BB49" s="53">
        <v>0</v>
      </c>
      <c r="BC49" s="52">
        <v>-2.9060143858661291E-4</v>
      </c>
      <c r="BD49" s="53">
        <v>-6.7059500122480797E-4</v>
      </c>
      <c r="BE49" s="52">
        <v>1.0562680611442943E-2</v>
      </c>
      <c r="BF49" s="53">
        <v>2.441026769150402E-2</v>
      </c>
      <c r="BG49" s="52">
        <v>-5.0386354833717228E-2</v>
      </c>
      <c r="BH49" s="53">
        <v>-0.11631260384920437</v>
      </c>
    </row>
    <row r="51" spans="2:61" x14ac:dyDescent="0.25">
      <c r="C51" s="4"/>
      <c r="E51" s="4"/>
      <c r="G51" s="4"/>
      <c r="I51" s="4"/>
      <c r="K51" s="4"/>
      <c r="M51" s="4"/>
      <c r="O51" s="4"/>
      <c r="Q51" s="4"/>
      <c r="S51" s="4"/>
      <c r="U51" s="4"/>
      <c r="W51" s="4"/>
      <c r="Y51" s="4"/>
      <c r="AA51" s="4"/>
      <c r="AC51" s="4"/>
      <c r="AE51" s="4"/>
      <c r="AG51" s="4"/>
      <c r="AI51" s="4"/>
      <c r="AK51" s="4"/>
      <c r="AM51" s="4"/>
      <c r="AO51" s="4"/>
      <c r="AQ51" s="4"/>
      <c r="AS51" s="4"/>
      <c r="AU51" s="4"/>
      <c r="AY51" s="4"/>
      <c r="BA51" s="4"/>
      <c r="BC51" s="4"/>
      <c r="BE51" s="4"/>
      <c r="BG51" s="4"/>
    </row>
    <row r="52" spans="2:61" ht="259.5" customHeight="1" x14ac:dyDescent="0.25">
      <c r="B52" s="5" t="s">
        <v>24</v>
      </c>
      <c r="C52" s="77"/>
      <c r="D52" s="78"/>
      <c r="E52" s="77"/>
      <c r="F52" s="78"/>
      <c r="G52" s="73" t="s">
        <v>123</v>
      </c>
      <c r="H52" s="74"/>
      <c r="I52" s="73" t="s">
        <v>98</v>
      </c>
      <c r="J52" s="74"/>
      <c r="K52" s="73" t="s">
        <v>109</v>
      </c>
      <c r="L52" s="74"/>
      <c r="M52" s="73" t="s">
        <v>124</v>
      </c>
      <c r="N52" s="74"/>
      <c r="O52" s="73" t="s">
        <v>125</v>
      </c>
      <c r="P52" s="74"/>
      <c r="Q52" s="73" t="s">
        <v>126</v>
      </c>
      <c r="R52" s="74"/>
      <c r="S52" s="73" t="s">
        <v>102</v>
      </c>
      <c r="T52" s="74"/>
      <c r="U52" s="73" t="s">
        <v>102</v>
      </c>
      <c r="V52" s="74"/>
      <c r="W52" s="73" t="s">
        <v>99</v>
      </c>
      <c r="X52" s="74"/>
      <c r="Y52" s="73" t="s">
        <v>99</v>
      </c>
      <c r="Z52" s="74"/>
      <c r="AA52" s="73" t="s">
        <v>127</v>
      </c>
      <c r="AB52" s="74"/>
      <c r="AC52" s="73" t="s">
        <v>100</v>
      </c>
      <c r="AD52" s="74"/>
      <c r="AE52" s="73" t="s">
        <v>129</v>
      </c>
      <c r="AF52" s="74"/>
      <c r="AG52" s="73" t="s">
        <v>101</v>
      </c>
      <c r="AH52" s="74"/>
      <c r="AI52" s="73" t="s">
        <v>103</v>
      </c>
      <c r="AJ52" s="74"/>
      <c r="AK52" s="73" t="s">
        <v>128</v>
      </c>
      <c r="AL52" s="74"/>
      <c r="AM52" s="73" t="s">
        <v>112</v>
      </c>
      <c r="AN52" s="74"/>
      <c r="AO52" s="73" t="s">
        <v>104</v>
      </c>
      <c r="AP52" s="74"/>
      <c r="AQ52" s="73" t="s">
        <v>105</v>
      </c>
      <c r="AR52" s="74"/>
      <c r="AS52" s="73" t="s">
        <v>105</v>
      </c>
      <c r="AT52" s="74"/>
      <c r="AU52" s="73" t="s">
        <v>106</v>
      </c>
      <c r="AV52" s="74"/>
      <c r="AW52" s="73" t="s">
        <v>107</v>
      </c>
      <c r="AX52" s="74"/>
      <c r="AY52" s="73" t="s">
        <v>113</v>
      </c>
      <c r="AZ52" s="74"/>
      <c r="BA52" s="73" t="s">
        <v>108</v>
      </c>
      <c r="BB52" s="74"/>
      <c r="BC52" s="73" t="s">
        <v>110</v>
      </c>
      <c r="BD52" s="74"/>
      <c r="BE52" s="73" t="s">
        <v>114</v>
      </c>
      <c r="BF52" s="74"/>
      <c r="BG52" s="73" t="s">
        <v>115</v>
      </c>
      <c r="BH52" s="74"/>
      <c r="BI52" s="23"/>
    </row>
    <row r="54" spans="2:61" x14ac:dyDescent="0.25">
      <c r="E54" s="69"/>
      <c r="F54" s="69"/>
      <c r="BH54" s="21"/>
    </row>
    <row r="55" spans="2:61" x14ac:dyDescent="0.25">
      <c r="E55" s="69"/>
      <c r="F55" s="69"/>
    </row>
    <row r="56" spans="2:61" x14ac:dyDescent="0.25">
      <c r="E56" s="69"/>
      <c r="F56" s="69"/>
    </row>
    <row r="57" spans="2:61" x14ac:dyDescent="0.25">
      <c r="E57" s="69"/>
      <c r="F57" s="69"/>
    </row>
    <row r="58" spans="2:61" x14ac:dyDescent="0.25">
      <c r="E58" s="69"/>
      <c r="F58" s="69"/>
    </row>
    <row r="59" spans="2:61" x14ac:dyDescent="0.25">
      <c r="E59" s="69"/>
      <c r="F59" s="69"/>
    </row>
    <row r="60" spans="2:61" x14ac:dyDescent="0.25">
      <c r="E60" s="69"/>
      <c r="F60" s="69"/>
    </row>
    <row r="61" spans="2:61" x14ac:dyDescent="0.25">
      <c r="E61" s="69"/>
      <c r="F61" s="69"/>
    </row>
    <row r="62" spans="2:61" x14ac:dyDescent="0.25">
      <c r="E62" s="69"/>
      <c r="F62" s="69"/>
    </row>
    <row r="63" spans="2:61" x14ac:dyDescent="0.25">
      <c r="E63" s="69"/>
      <c r="F63" s="69"/>
    </row>
    <row r="64" spans="2:61" x14ac:dyDescent="0.25">
      <c r="E64" s="69"/>
      <c r="F64" s="69"/>
    </row>
    <row r="65" spans="5:6" x14ac:dyDescent="0.25">
      <c r="E65" s="69"/>
      <c r="F65" s="69"/>
    </row>
    <row r="66" spans="5:6" x14ac:dyDescent="0.25">
      <c r="E66" s="69"/>
      <c r="F66" s="69"/>
    </row>
    <row r="67" spans="5:6" x14ac:dyDescent="0.25">
      <c r="E67" s="69"/>
      <c r="F67" s="69"/>
    </row>
    <row r="68" spans="5:6" x14ac:dyDescent="0.25">
      <c r="E68" s="69"/>
      <c r="F68" s="69"/>
    </row>
    <row r="69" spans="5:6" x14ac:dyDescent="0.25">
      <c r="E69" s="69"/>
      <c r="F69" s="69"/>
    </row>
    <row r="70" spans="5:6" x14ac:dyDescent="0.25">
      <c r="E70" s="69"/>
      <c r="F70" s="69"/>
    </row>
    <row r="71" spans="5:6" x14ac:dyDescent="0.25">
      <c r="E71" s="69"/>
      <c r="F71" s="69"/>
    </row>
    <row r="72" spans="5:6" x14ac:dyDescent="0.25">
      <c r="E72" s="69"/>
      <c r="F72" s="69"/>
    </row>
  </sheetData>
  <customSheetViews>
    <customSheetView guid="{7054AD83-FA57-4245-B815-A602C0B540A7}" scale="90" showGridLines="0" fitToPage="1">
      <pane xSplit="2" ySplit="6" topLeftCell="AU7" activePane="bottomRight" state="frozen"/>
      <selection pane="bottomRight" activeCell="BG7" sqref="BG7"/>
      <pageMargins left="0.25" right="0.34" top="0.74803149606299213" bottom="0.74803149606299213" header="0.31496062992125984" footer="0.31496062992125984"/>
      <pageSetup paperSize="8" scale="31" orientation="landscape" r:id="rId1"/>
    </customSheetView>
  </customSheetViews>
  <mergeCells count="87">
    <mergeCell ref="AO52:AP52"/>
    <mergeCell ref="AG4:AH4"/>
    <mergeCell ref="AG28:AH28"/>
    <mergeCell ref="AG52:AH52"/>
    <mergeCell ref="AC4:AD4"/>
    <mergeCell ref="AE4:AF4"/>
    <mergeCell ref="AI52:AJ52"/>
    <mergeCell ref="AK52:AL52"/>
    <mergeCell ref="AM52:AN52"/>
    <mergeCell ref="O4:P4"/>
    <mergeCell ref="U4:V4"/>
    <mergeCell ref="W4:X4"/>
    <mergeCell ref="Y4:Z4"/>
    <mergeCell ref="S4:T4"/>
    <mergeCell ref="AA4:AB4"/>
    <mergeCell ref="C4:D4"/>
    <mergeCell ref="C52:D52"/>
    <mergeCell ref="E4:F4"/>
    <mergeCell ref="E52:F52"/>
    <mergeCell ref="C28:D28"/>
    <mergeCell ref="E28:F28"/>
    <mergeCell ref="I52:J52"/>
    <mergeCell ref="G4:H4"/>
    <mergeCell ref="G52:H52"/>
    <mergeCell ref="G28:H28"/>
    <mergeCell ref="I28:J28"/>
    <mergeCell ref="I4:J4"/>
    <mergeCell ref="K4:L4"/>
    <mergeCell ref="Q4:R4"/>
    <mergeCell ref="M4:N4"/>
    <mergeCell ref="K28:L28"/>
    <mergeCell ref="Q28:R28"/>
    <mergeCell ref="S28:T28"/>
    <mergeCell ref="AC28:AD28"/>
    <mergeCell ref="AE28:AF28"/>
    <mergeCell ref="M28:N28"/>
    <mergeCell ref="O28:P28"/>
    <mergeCell ref="U28:V28"/>
    <mergeCell ref="W28:X28"/>
    <mergeCell ref="Y28:Z28"/>
    <mergeCell ref="AA28:AB28"/>
    <mergeCell ref="K52:L52"/>
    <mergeCell ref="Q52:R52"/>
    <mergeCell ref="S52:T52"/>
    <mergeCell ref="AC52:AD52"/>
    <mergeCell ref="AE52:AF52"/>
    <mergeCell ref="M52:N52"/>
    <mergeCell ref="O52:P52"/>
    <mergeCell ref="U52:V52"/>
    <mergeCell ref="W52:X52"/>
    <mergeCell ref="Y52:Z52"/>
    <mergeCell ref="AA52:AB52"/>
    <mergeCell ref="BC4:BD4"/>
    <mergeCell ref="BE4:BF4"/>
    <mergeCell ref="BG4:BH4"/>
    <mergeCell ref="BC28:BD28"/>
    <mergeCell ref="BE28:BF28"/>
    <mergeCell ref="BG28:BH28"/>
    <mergeCell ref="BA4:BB4"/>
    <mergeCell ref="AI28:AJ28"/>
    <mergeCell ref="AK28:AL28"/>
    <mergeCell ref="AM28:AN28"/>
    <mergeCell ref="AO28:AP28"/>
    <mergeCell ref="AI4:AJ4"/>
    <mergeCell ref="AY4:AZ4"/>
    <mergeCell ref="AS4:AT4"/>
    <mergeCell ref="AU4:AV4"/>
    <mergeCell ref="AO4:AP4"/>
    <mergeCell ref="AQ4:AR4"/>
    <mergeCell ref="AK4:AL4"/>
    <mergeCell ref="AM4:AN4"/>
    <mergeCell ref="AU28:AV28"/>
    <mergeCell ref="AW4:AX4"/>
    <mergeCell ref="AW28:AX28"/>
    <mergeCell ref="BE52:BF52"/>
    <mergeCell ref="BG52:BH52"/>
    <mergeCell ref="AQ28:AR28"/>
    <mergeCell ref="AY28:AZ28"/>
    <mergeCell ref="BA28:BB28"/>
    <mergeCell ref="AS28:AT28"/>
    <mergeCell ref="BC52:BD52"/>
    <mergeCell ref="AQ52:AR52"/>
    <mergeCell ref="AY52:AZ52"/>
    <mergeCell ref="BA52:BB52"/>
    <mergeCell ref="AW52:AX52"/>
    <mergeCell ref="AU52:AV52"/>
    <mergeCell ref="AS52:AT52"/>
  </mergeCells>
  <conditionalFormatting sqref="BG31:BG49 BE31:BE49 BC31:BC49 BA31:BA49 AY31:AY49 AW31:AW49 AU31:AU49 AS31:AS49 AQ31:AQ49 AO31:AO49 AM31:AM49 AK31:AK49 AI31:AI49 AG31:AG49 AE31:AE49 AC31:AC49 AA31:AA49 Y31:Y49 W31:W49 U31:U49 S31:S49 Q31:Q49 O31:O49 M31:M49 K31:K49 I31:I49">
    <cfRule type="cellIs" dxfId="15" priority="223" operator="between">
      <formula>-0.02</formula>
      <formula>-0.05</formula>
    </cfRule>
    <cfRule type="cellIs" dxfId="14" priority="224" operator="between">
      <formula>0.02</formula>
      <formula>0.05</formula>
    </cfRule>
    <cfRule type="cellIs" dxfId="13" priority="225" operator="lessThan">
      <formula>-0.05</formula>
    </cfRule>
    <cfRule type="cellIs" dxfId="12" priority="226" operator="greaterThan">
      <formula>0.05</formula>
    </cfRule>
  </conditionalFormatting>
  <conditionalFormatting sqref="G7:G20">
    <cfRule type="cellIs" dxfId="10" priority="111" operator="between">
      <formula>-0.02</formula>
      <formula>-0.05</formula>
    </cfRule>
    <cfRule type="cellIs" dxfId="9" priority="112" operator="between">
      <formula>0.02</formula>
      <formula>0.05</formula>
    </cfRule>
    <cfRule type="cellIs" dxfId="8" priority="113" operator="lessThan">
      <formula>-0.05</formula>
    </cfRule>
    <cfRule type="cellIs" dxfId="11" priority="114" operator="greaterThan">
      <formula>0.05</formula>
    </cfRule>
  </conditionalFormatting>
  <pageMargins left="0.25" right="0.34" top="0.74803149606299213" bottom="0.74803149606299213" header="0.31496062992125984" footer="0.31496062992125984"/>
  <pageSetup paperSize="8" scale="31"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32"/>
  <sheetViews>
    <sheetView showGridLines="0" zoomScale="70" zoomScaleNormal="70" workbookViewId="0">
      <pane xSplit="3" ySplit="5" topLeftCell="O12" activePane="bottomRight" state="frozen"/>
      <selection activeCell="B1" sqref="B1"/>
      <selection pane="topRight" activeCell="B1" sqref="B1"/>
      <selection pane="bottomLeft" activeCell="B1" sqref="B1"/>
      <selection pane="bottomRight" activeCell="Q23" sqref="Q23"/>
    </sheetView>
  </sheetViews>
  <sheetFormatPr defaultColWidth="40.85546875" defaultRowHeight="12.75" x14ac:dyDescent="0.2"/>
  <cols>
    <col min="1" max="1" width="2" style="15" customWidth="1"/>
    <col min="2" max="2" width="47" style="17" customWidth="1"/>
    <col min="3" max="3" width="12" style="17" bestFit="1" customWidth="1"/>
    <col min="4" max="4" width="5.85546875" style="17" customWidth="1"/>
    <col min="5" max="7" width="10.28515625" style="17" bestFit="1" customWidth="1"/>
    <col min="8" max="8" width="13.140625" style="17" bestFit="1" customWidth="1"/>
    <col min="9" max="9" width="15.85546875" style="17" bestFit="1" customWidth="1"/>
    <col min="10" max="10" width="14" style="17" bestFit="1" customWidth="1"/>
    <col min="11" max="11" width="25.85546875" style="17" bestFit="1" customWidth="1"/>
    <col min="12" max="12" width="35.5703125" style="17" customWidth="1"/>
    <col min="13" max="13" width="12.7109375" style="17" bestFit="1" customWidth="1"/>
    <col min="14" max="14" width="15.85546875" style="17" bestFit="1" customWidth="1"/>
    <col min="15" max="16" width="13.42578125" style="17" customWidth="1"/>
    <col min="17" max="17" width="100" style="17" customWidth="1"/>
    <col min="18" max="247" width="40.85546875" style="17"/>
    <col min="248" max="248" width="4.85546875" style="17" customWidth="1"/>
    <col min="249" max="249" width="6.42578125" style="17" customWidth="1"/>
    <col min="250" max="250" width="47.42578125" style="17" customWidth="1"/>
    <col min="251" max="251" width="9" style="17" customWidth="1"/>
    <col min="252" max="252" width="5.85546875" style="17" customWidth="1"/>
    <col min="253" max="253" width="17.140625" style="17" customWidth="1"/>
    <col min="254" max="254" width="11.140625" style="17" customWidth="1"/>
    <col min="255" max="255" width="11.7109375" style="17" customWidth="1"/>
    <col min="256" max="256" width="13.42578125" style="17" customWidth="1"/>
    <col min="257" max="257" width="16.28515625" style="17" customWidth="1"/>
    <col min="258" max="258" width="15.85546875" style="17" customWidth="1"/>
    <col min="259" max="259" width="22.7109375" style="17" customWidth="1"/>
    <col min="260" max="260" width="9.42578125" style="17" customWidth="1"/>
    <col min="261" max="261" width="11.28515625" style="17" customWidth="1"/>
    <col min="262" max="262" width="17.42578125" style="17" customWidth="1"/>
    <col min="263" max="263" width="53" style="17" customWidth="1"/>
    <col min="264" max="503" width="40.85546875" style="17"/>
    <col min="504" max="504" width="4.85546875" style="17" customWidth="1"/>
    <col min="505" max="505" width="6.42578125" style="17" customWidth="1"/>
    <col min="506" max="506" width="47.42578125" style="17" customWidth="1"/>
    <col min="507" max="507" width="9" style="17" customWidth="1"/>
    <col min="508" max="508" width="5.85546875" style="17" customWidth="1"/>
    <col min="509" max="509" width="17.140625" style="17" customWidth="1"/>
    <col min="510" max="510" width="11.140625" style="17" customWidth="1"/>
    <col min="511" max="511" width="11.7109375" style="17" customWidth="1"/>
    <col min="512" max="512" width="13.42578125" style="17" customWidth="1"/>
    <col min="513" max="513" width="16.28515625" style="17" customWidth="1"/>
    <col min="514" max="514" width="15.85546875" style="17" customWidth="1"/>
    <col min="515" max="515" width="22.7109375" style="17" customWidth="1"/>
    <col min="516" max="516" width="9.42578125" style="17" customWidth="1"/>
    <col min="517" max="517" width="11.28515625" style="17" customWidth="1"/>
    <col min="518" max="518" width="17.42578125" style="17" customWidth="1"/>
    <col min="519" max="519" width="53" style="17" customWidth="1"/>
    <col min="520" max="759" width="40.85546875" style="17"/>
    <col min="760" max="760" width="4.85546875" style="17" customWidth="1"/>
    <col min="761" max="761" width="6.42578125" style="17" customWidth="1"/>
    <col min="762" max="762" width="47.42578125" style="17" customWidth="1"/>
    <col min="763" max="763" width="9" style="17" customWidth="1"/>
    <col min="764" max="764" width="5.85546875" style="17" customWidth="1"/>
    <col min="765" max="765" width="17.140625" style="17" customWidth="1"/>
    <col min="766" max="766" width="11.140625" style="17" customWidth="1"/>
    <col min="767" max="767" width="11.7109375" style="17" customWidth="1"/>
    <col min="768" max="768" width="13.42578125" style="17" customWidth="1"/>
    <col min="769" max="769" width="16.28515625" style="17" customWidth="1"/>
    <col min="770" max="770" width="15.85546875" style="17" customWidth="1"/>
    <col min="771" max="771" width="22.7109375" style="17" customWidth="1"/>
    <col min="772" max="772" width="9.42578125" style="17" customWidth="1"/>
    <col min="773" max="773" width="11.28515625" style="17" customWidth="1"/>
    <col min="774" max="774" width="17.42578125" style="17" customWidth="1"/>
    <col min="775" max="775" width="53" style="17" customWidth="1"/>
    <col min="776" max="1015" width="40.85546875" style="17"/>
    <col min="1016" max="1016" width="4.85546875" style="17" customWidth="1"/>
    <col min="1017" max="1017" width="6.42578125" style="17" customWidth="1"/>
    <col min="1018" max="1018" width="47.42578125" style="17" customWidth="1"/>
    <col min="1019" max="1019" width="9" style="17" customWidth="1"/>
    <col min="1020" max="1020" width="5.85546875" style="17" customWidth="1"/>
    <col min="1021" max="1021" width="17.140625" style="17" customWidth="1"/>
    <col min="1022" max="1022" width="11.140625" style="17" customWidth="1"/>
    <col min="1023" max="1023" width="11.7109375" style="17" customWidth="1"/>
    <col min="1024" max="1024" width="13.42578125" style="17" customWidth="1"/>
    <col min="1025" max="1025" width="16.28515625" style="17" customWidth="1"/>
    <col min="1026" max="1026" width="15.85546875" style="17" customWidth="1"/>
    <col min="1027" max="1027" width="22.7109375" style="17" customWidth="1"/>
    <col min="1028" max="1028" width="9.42578125" style="17" customWidth="1"/>
    <col min="1029" max="1029" width="11.28515625" style="17" customWidth="1"/>
    <col min="1030" max="1030" width="17.42578125" style="17" customWidth="1"/>
    <col min="1031" max="1031" width="53" style="17" customWidth="1"/>
    <col min="1032" max="1271" width="40.85546875" style="17"/>
    <col min="1272" max="1272" width="4.85546875" style="17" customWidth="1"/>
    <col min="1273" max="1273" width="6.42578125" style="17" customWidth="1"/>
    <col min="1274" max="1274" width="47.42578125" style="17" customWidth="1"/>
    <col min="1275" max="1275" width="9" style="17" customWidth="1"/>
    <col min="1276" max="1276" width="5.85546875" style="17" customWidth="1"/>
    <col min="1277" max="1277" width="17.140625" style="17" customWidth="1"/>
    <col min="1278" max="1278" width="11.140625" style="17" customWidth="1"/>
    <col min="1279" max="1279" width="11.7109375" style="17" customWidth="1"/>
    <col min="1280" max="1280" width="13.42578125" style="17" customWidth="1"/>
    <col min="1281" max="1281" width="16.28515625" style="17" customWidth="1"/>
    <col min="1282" max="1282" width="15.85546875" style="17" customWidth="1"/>
    <col min="1283" max="1283" width="22.7109375" style="17" customWidth="1"/>
    <col min="1284" max="1284" width="9.42578125" style="17" customWidth="1"/>
    <col min="1285" max="1285" width="11.28515625" style="17" customWidth="1"/>
    <col min="1286" max="1286" width="17.42578125" style="17" customWidth="1"/>
    <col min="1287" max="1287" width="53" style="17" customWidth="1"/>
    <col min="1288" max="1527" width="40.85546875" style="17"/>
    <col min="1528" max="1528" width="4.85546875" style="17" customWidth="1"/>
    <col min="1529" max="1529" width="6.42578125" style="17" customWidth="1"/>
    <col min="1530" max="1530" width="47.42578125" style="17" customWidth="1"/>
    <col min="1531" max="1531" width="9" style="17" customWidth="1"/>
    <col min="1532" max="1532" width="5.85546875" style="17" customWidth="1"/>
    <col min="1533" max="1533" width="17.140625" style="17" customWidth="1"/>
    <col min="1534" max="1534" width="11.140625" style="17" customWidth="1"/>
    <col min="1535" max="1535" width="11.7109375" style="17" customWidth="1"/>
    <col min="1536" max="1536" width="13.42578125" style="17" customWidth="1"/>
    <col min="1537" max="1537" width="16.28515625" style="17" customWidth="1"/>
    <col min="1538" max="1538" width="15.85546875" style="17" customWidth="1"/>
    <col min="1539" max="1539" width="22.7109375" style="17" customWidth="1"/>
    <col min="1540" max="1540" width="9.42578125" style="17" customWidth="1"/>
    <col min="1541" max="1541" width="11.28515625" style="17" customWidth="1"/>
    <col min="1542" max="1542" width="17.42578125" style="17" customWidth="1"/>
    <col min="1543" max="1543" width="53" style="17" customWidth="1"/>
    <col min="1544" max="1783" width="40.85546875" style="17"/>
    <col min="1784" max="1784" width="4.85546875" style="17" customWidth="1"/>
    <col min="1785" max="1785" width="6.42578125" style="17" customWidth="1"/>
    <col min="1786" max="1786" width="47.42578125" style="17" customWidth="1"/>
    <col min="1787" max="1787" width="9" style="17" customWidth="1"/>
    <col min="1788" max="1788" width="5.85546875" style="17" customWidth="1"/>
    <col min="1789" max="1789" width="17.140625" style="17" customWidth="1"/>
    <col min="1790" max="1790" width="11.140625" style="17" customWidth="1"/>
    <col min="1791" max="1791" width="11.7109375" style="17" customWidth="1"/>
    <col min="1792" max="1792" width="13.42578125" style="17" customWidth="1"/>
    <col min="1793" max="1793" width="16.28515625" style="17" customWidth="1"/>
    <col min="1794" max="1794" width="15.85546875" style="17" customWidth="1"/>
    <col min="1795" max="1795" width="22.7109375" style="17" customWidth="1"/>
    <col min="1796" max="1796" width="9.42578125" style="17" customWidth="1"/>
    <col min="1797" max="1797" width="11.28515625" style="17" customWidth="1"/>
    <col min="1798" max="1798" width="17.42578125" style="17" customWidth="1"/>
    <col min="1799" max="1799" width="53" style="17" customWidth="1"/>
    <col min="1800" max="2039" width="40.85546875" style="17"/>
    <col min="2040" max="2040" width="4.85546875" style="17" customWidth="1"/>
    <col min="2041" max="2041" width="6.42578125" style="17" customWidth="1"/>
    <col min="2042" max="2042" width="47.42578125" style="17" customWidth="1"/>
    <col min="2043" max="2043" width="9" style="17" customWidth="1"/>
    <col min="2044" max="2044" width="5.85546875" style="17" customWidth="1"/>
    <col min="2045" max="2045" width="17.140625" style="17" customWidth="1"/>
    <col min="2046" max="2046" width="11.140625" style="17" customWidth="1"/>
    <col min="2047" max="2047" width="11.7109375" style="17" customWidth="1"/>
    <col min="2048" max="2048" width="13.42578125" style="17" customWidth="1"/>
    <col min="2049" max="2049" width="16.28515625" style="17" customWidth="1"/>
    <col min="2050" max="2050" width="15.85546875" style="17" customWidth="1"/>
    <col min="2051" max="2051" width="22.7109375" style="17" customWidth="1"/>
    <col min="2052" max="2052" width="9.42578125" style="17" customWidth="1"/>
    <col min="2053" max="2053" width="11.28515625" style="17" customWidth="1"/>
    <col min="2054" max="2054" width="17.42578125" style="17" customWidth="1"/>
    <col min="2055" max="2055" width="53" style="17" customWidth="1"/>
    <col min="2056" max="2295" width="40.85546875" style="17"/>
    <col min="2296" max="2296" width="4.85546875" style="17" customWidth="1"/>
    <col min="2297" max="2297" width="6.42578125" style="17" customWidth="1"/>
    <col min="2298" max="2298" width="47.42578125" style="17" customWidth="1"/>
    <col min="2299" max="2299" width="9" style="17" customWidth="1"/>
    <col min="2300" max="2300" width="5.85546875" style="17" customWidth="1"/>
    <col min="2301" max="2301" width="17.140625" style="17" customWidth="1"/>
    <col min="2302" max="2302" width="11.140625" style="17" customWidth="1"/>
    <col min="2303" max="2303" width="11.7109375" style="17" customWidth="1"/>
    <col min="2304" max="2304" width="13.42578125" style="17" customWidth="1"/>
    <col min="2305" max="2305" width="16.28515625" style="17" customWidth="1"/>
    <col min="2306" max="2306" width="15.85546875" style="17" customWidth="1"/>
    <col min="2307" max="2307" width="22.7109375" style="17" customWidth="1"/>
    <col min="2308" max="2308" width="9.42578125" style="17" customWidth="1"/>
    <col min="2309" max="2309" width="11.28515625" style="17" customWidth="1"/>
    <col min="2310" max="2310" width="17.42578125" style="17" customWidth="1"/>
    <col min="2311" max="2311" width="53" style="17" customWidth="1"/>
    <col min="2312" max="2551" width="40.85546875" style="17"/>
    <col min="2552" max="2552" width="4.85546875" style="17" customWidth="1"/>
    <col min="2553" max="2553" width="6.42578125" style="17" customWidth="1"/>
    <col min="2554" max="2554" width="47.42578125" style="17" customWidth="1"/>
    <col min="2555" max="2555" width="9" style="17" customWidth="1"/>
    <col min="2556" max="2556" width="5.85546875" style="17" customWidth="1"/>
    <col min="2557" max="2557" width="17.140625" style="17" customWidth="1"/>
    <col min="2558" max="2558" width="11.140625" style="17" customWidth="1"/>
    <col min="2559" max="2559" width="11.7109375" style="17" customWidth="1"/>
    <col min="2560" max="2560" width="13.42578125" style="17" customWidth="1"/>
    <col min="2561" max="2561" width="16.28515625" style="17" customWidth="1"/>
    <col min="2562" max="2562" width="15.85546875" style="17" customWidth="1"/>
    <col min="2563" max="2563" width="22.7109375" style="17" customWidth="1"/>
    <col min="2564" max="2564" width="9.42578125" style="17" customWidth="1"/>
    <col min="2565" max="2565" width="11.28515625" style="17" customWidth="1"/>
    <col min="2566" max="2566" width="17.42578125" style="17" customWidth="1"/>
    <col min="2567" max="2567" width="53" style="17" customWidth="1"/>
    <col min="2568" max="2807" width="40.85546875" style="17"/>
    <col min="2808" max="2808" width="4.85546875" style="17" customWidth="1"/>
    <col min="2809" max="2809" width="6.42578125" style="17" customWidth="1"/>
    <col min="2810" max="2810" width="47.42578125" style="17" customWidth="1"/>
    <col min="2811" max="2811" width="9" style="17" customWidth="1"/>
    <col min="2812" max="2812" width="5.85546875" style="17" customWidth="1"/>
    <col min="2813" max="2813" width="17.140625" style="17" customWidth="1"/>
    <col min="2814" max="2814" width="11.140625" style="17" customWidth="1"/>
    <col min="2815" max="2815" width="11.7109375" style="17" customWidth="1"/>
    <col min="2816" max="2816" width="13.42578125" style="17" customWidth="1"/>
    <col min="2817" max="2817" width="16.28515625" style="17" customWidth="1"/>
    <col min="2818" max="2818" width="15.85546875" style="17" customWidth="1"/>
    <col min="2819" max="2819" width="22.7109375" style="17" customWidth="1"/>
    <col min="2820" max="2820" width="9.42578125" style="17" customWidth="1"/>
    <col min="2821" max="2821" width="11.28515625" style="17" customWidth="1"/>
    <col min="2822" max="2822" width="17.42578125" style="17" customWidth="1"/>
    <col min="2823" max="2823" width="53" style="17" customWidth="1"/>
    <col min="2824" max="3063" width="40.85546875" style="17"/>
    <col min="3064" max="3064" width="4.85546875" style="17" customWidth="1"/>
    <col min="3065" max="3065" width="6.42578125" style="17" customWidth="1"/>
    <col min="3066" max="3066" width="47.42578125" style="17" customWidth="1"/>
    <col min="3067" max="3067" width="9" style="17" customWidth="1"/>
    <col min="3068" max="3068" width="5.85546875" style="17" customWidth="1"/>
    <col min="3069" max="3069" width="17.140625" style="17" customWidth="1"/>
    <col min="3070" max="3070" width="11.140625" style="17" customWidth="1"/>
    <col min="3071" max="3071" width="11.7109375" style="17" customWidth="1"/>
    <col min="3072" max="3072" width="13.42578125" style="17" customWidth="1"/>
    <col min="3073" max="3073" width="16.28515625" style="17" customWidth="1"/>
    <col min="3074" max="3074" width="15.85546875" style="17" customWidth="1"/>
    <col min="3075" max="3075" width="22.7109375" style="17" customWidth="1"/>
    <col min="3076" max="3076" width="9.42578125" style="17" customWidth="1"/>
    <col min="3077" max="3077" width="11.28515625" style="17" customWidth="1"/>
    <col min="3078" max="3078" width="17.42578125" style="17" customWidth="1"/>
    <col min="3079" max="3079" width="53" style="17" customWidth="1"/>
    <col min="3080" max="3319" width="40.85546875" style="17"/>
    <col min="3320" max="3320" width="4.85546875" style="17" customWidth="1"/>
    <col min="3321" max="3321" width="6.42578125" style="17" customWidth="1"/>
    <col min="3322" max="3322" width="47.42578125" style="17" customWidth="1"/>
    <col min="3323" max="3323" width="9" style="17" customWidth="1"/>
    <col min="3324" max="3324" width="5.85546875" style="17" customWidth="1"/>
    <col min="3325" max="3325" width="17.140625" style="17" customWidth="1"/>
    <col min="3326" max="3326" width="11.140625" style="17" customWidth="1"/>
    <col min="3327" max="3327" width="11.7109375" style="17" customWidth="1"/>
    <col min="3328" max="3328" width="13.42578125" style="17" customWidth="1"/>
    <col min="3329" max="3329" width="16.28515625" style="17" customWidth="1"/>
    <col min="3330" max="3330" width="15.85546875" style="17" customWidth="1"/>
    <col min="3331" max="3331" width="22.7109375" style="17" customWidth="1"/>
    <col min="3332" max="3332" width="9.42578125" style="17" customWidth="1"/>
    <col min="3333" max="3333" width="11.28515625" style="17" customWidth="1"/>
    <col min="3334" max="3334" width="17.42578125" style="17" customWidth="1"/>
    <col min="3335" max="3335" width="53" style="17" customWidth="1"/>
    <col min="3336" max="3575" width="40.85546875" style="17"/>
    <col min="3576" max="3576" width="4.85546875" style="17" customWidth="1"/>
    <col min="3577" max="3577" width="6.42578125" style="17" customWidth="1"/>
    <col min="3578" max="3578" width="47.42578125" style="17" customWidth="1"/>
    <col min="3579" max="3579" width="9" style="17" customWidth="1"/>
    <col min="3580" max="3580" width="5.85546875" style="17" customWidth="1"/>
    <col min="3581" max="3581" width="17.140625" style="17" customWidth="1"/>
    <col min="3582" max="3582" width="11.140625" style="17" customWidth="1"/>
    <col min="3583" max="3583" width="11.7109375" style="17" customWidth="1"/>
    <col min="3584" max="3584" width="13.42578125" style="17" customWidth="1"/>
    <col min="3585" max="3585" width="16.28515625" style="17" customWidth="1"/>
    <col min="3586" max="3586" width="15.85546875" style="17" customWidth="1"/>
    <col min="3587" max="3587" width="22.7109375" style="17" customWidth="1"/>
    <col min="3588" max="3588" width="9.42578125" style="17" customWidth="1"/>
    <col min="3589" max="3589" width="11.28515625" style="17" customWidth="1"/>
    <col min="3590" max="3590" width="17.42578125" style="17" customWidth="1"/>
    <col min="3591" max="3591" width="53" style="17" customWidth="1"/>
    <col min="3592" max="3831" width="40.85546875" style="17"/>
    <col min="3832" max="3832" width="4.85546875" style="17" customWidth="1"/>
    <col min="3833" max="3833" width="6.42578125" style="17" customWidth="1"/>
    <col min="3834" max="3834" width="47.42578125" style="17" customWidth="1"/>
    <col min="3835" max="3835" width="9" style="17" customWidth="1"/>
    <col min="3836" max="3836" width="5.85546875" style="17" customWidth="1"/>
    <col min="3837" max="3837" width="17.140625" style="17" customWidth="1"/>
    <col min="3838" max="3838" width="11.140625" style="17" customWidth="1"/>
    <col min="3839" max="3839" width="11.7109375" style="17" customWidth="1"/>
    <col min="3840" max="3840" width="13.42578125" style="17" customWidth="1"/>
    <col min="3841" max="3841" width="16.28515625" style="17" customWidth="1"/>
    <col min="3842" max="3842" width="15.85546875" style="17" customWidth="1"/>
    <col min="3843" max="3843" width="22.7109375" style="17" customWidth="1"/>
    <col min="3844" max="3844" width="9.42578125" style="17" customWidth="1"/>
    <col min="3845" max="3845" width="11.28515625" style="17" customWidth="1"/>
    <col min="3846" max="3846" width="17.42578125" style="17" customWidth="1"/>
    <col min="3847" max="3847" width="53" style="17" customWidth="1"/>
    <col min="3848" max="4087" width="40.85546875" style="17"/>
    <col min="4088" max="4088" width="4.85546875" style="17" customWidth="1"/>
    <col min="4089" max="4089" width="6.42578125" style="17" customWidth="1"/>
    <col min="4090" max="4090" width="47.42578125" style="17" customWidth="1"/>
    <col min="4091" max="4091" width="9" style="17" customWidth="1"/>
    <col min="4092" max="4092" width="5.85546875" style="17" customWidth="1"/>
    <col min="4093" max="4093" width="17.140625" style="17" customWidth="1"/>
    <col min="4094" max="4094" width="11.140625" style="17" customWidth="1"/>
    <col min="4095" max="4095" width="11.7109375" style="17" customWidth="1"/>
    <col min="4096" max="4096" width="13.42578125" style="17" customWidth="1"/>
    <col min="4097" max="4097" width="16.28515625" style="17" customWidth="1"/>
    <col min="4098" max="4098" width="15.85546875" style="17" customWidth="1"/>
    <col min="4099" max="4099" width="22.7109375" style="17" customWidth="1"/>
    <col min="4100" max="4100" width="9.42578125" style="17" customWidth="1"/>
    <col min="4101" max="4101" width="11.28515625" style="17" customWidth="1"/>
    <col min="4102" max="4102" width="17.42578125" style="17" customWidth="1"/>
    <col min="4103" max="4103" width="53" style="17" customWidth="1"/>
    <col min="4104" max="4343" width="40.85546875" style="17"/>
    <col min="4344" max="4344" width="4.85546875" style="17" customWidth="1"/>
    <col min="4345" max="4345" width="6.42578125" style="17" customWidth="1"/>
    <col min="4346" max="4346" width="47.42578125" style="17" customWidth="1"/>
    <col min="4347" max="4347" width="9" style="17" customWidth="1"/>
    <col min="4348" max="4348" width="5.85546875" style="17" customWidth="1"/>
    <col min="4349" max="4349" width="17.140625" style="17" customWidth="1"/>
    <col min="4350" max="4350" width="11.140625" style="17" customWidth="1"/>
    <col min="4351" max="4351" width="11.7109375" style="17" customWidth="1"/>
    <col min="4352" max="4352" width="13.42578125" style="17" customWidth="1"/>
    <col min="4353" max="4353" width="16.28515625" style="17" customWidth="1"/>
    <col min="4354" max="4354" width="15.85546875" style="17" customWidth="1"/>
    <col min="4355" max="4355" width="22.7109375" style="17" customWidth="1"/>
    <col min="4356" max="4356" width="9.42578125" style="17" customWidth="1"/>
    <col min="4357" max="4357" width="11.28515625" style="17" customWidth="1"/>
    <col min="4358" max="4358" width="17.42578125" style="17" customWidth="1"/>
    <col min="4359" max="4359" width="53" style="17" customWidth="1"/>
    <col min="4360" max="4599" width="40.85546875" style="17"/>
    <col min="4600" max="4600" width="4.85546875" style="17" customWidth="1"/>
    <col min="4601" max="4601" width="6.42578125" style="17" customWidth="1"/>
    <col min="4602" max="4602" width="47.42578125" style="17" customWidth="1"/>
    <col min="4603" max="4603" width="9" style="17" customWidth="1"/>
    <col min="4604" max="4604" width="5.85546875" style="17" customWidth="1"/>
    <col min="4605" max="4605" width="17.140625" style="17" customWidth="1"/>
    <col min="4606" max="4606" width="11.140625" style="17" customWidth="1"/>
    <col min="4607" max="4607" width="11.7109375" style="17" customWidth="1"/>
    <col min="4608" max="4608" width="13.42578125" style="17" customWidth="1"/>
    <col min="4609" max="4609" width="16.28515625" style="17" customWidth="1"/>
    <col min="4610" max="4610" width="15.85546875" style="17" customWidth="1"/>
    <col min="4611" max="4611" width="22.7109375" style="17" customWidth="1"/>
    <col min="4612" max="4612" width="9.42578125" style="17" customWidth="1"/>
    <col min="4613" max="4613" width="11.28515625" style="17" customWidth="1"/>
    <col min="4614" max="4614" width="17.42578125" style="17" customWidth="1"/>
    <col min="4615" max="4615" width="53" style="17" customWidth="1"/>
    <col min="4616" max="4855" width="40.85546875" style="17"/>
    <col min="4856" max="4856" width="4.85546875" style="17" customWidth="1"/>
    <col min="4857" max="4857" width="6.42578125" style="17" customWidth="1"/>
    <col min="4858" max="4858" width="47.42578125" style="17" customWidth="1"/>
    <col min="4859" max="4859" width="9" style="17" customWidth="1"/>
    <col min="4860" max="4860" width="5.85546875" style="17" customWidth="1"/>
    <col min="4861" max="4861" width="17.140625" style="17" customWidth="1"/>
    <col min="4862" max="4862" width="11.140625" style="17" customWidth="1"/>
    <col min="4863" max="4863" width="11.7109375" style="17" customWidth="1"/>
    <col min="4864" max="4864" width="13.42578125" style="17" customWidth="1"/>
    <col min="4865" max="4865" width="16.28515625" style="17" customWidth="1"/>
    <col min="4866" max="4866" width="15.85546875" style="17" customWidth="1"/>
    <col min="4867" max="4867" width="22.7109375" style="17" customWidth="1"/>
    <col min="4868" max="4868" width="9.42578125" style="17" customWidth="1"/>
    <col min="4869" max="4869" width="11.28515625" style="17" customWidth="1"/>
    <col min="4870" max="4870" width="17.42578125" style="17" customWidth="1"/>
    <col min="4871" max="4871" width="53" style="17" customWidth="1"/>
    <col min="4872" max="5111" width="40.85546875" style="17"/>
    <col min="5112" max="5112" width="4.85546875" style="17" customWidth="1"/>
    <col min="5113" max="5113" width="6.42578125" style="17" customWidth="1"/>
    <col min="5114" max="5114" width="47.42578125" style="17" customWidth="1"/>
    <col min="5115" max="5115" width="9" style="17" customWidth="1"/>
    <col min="5116" max="5116" width="5.85546875" style="17" customWidth="1"/>
    <col min="5117" max="5117" width="17.140625" style="17" customWidth="1"/>
    <col min="5118" max="5118" width="11.140625" style="17" customWidth="1"/>
    <col min="5119" max="5119" width="11.7109375" style="17" customWidth="1"/>
    <col min="5120" max="5120" width="13.42578125" style="17" customWidth="1"/>
    <col min="5121" max="5121" width="16.28515625" style="17" customWidth="1"/>
    <col min="5122" max="5122" width="15.85546875" style="17" customWidth="1"/>
    <col min="5123" max="5123" width="22.7109375" style="17" customWidth="1"/>
    <col min="5124" max="5124" width="9.42578125" style="17" customWidth="1"/>
    <col min="5125" max="5125" width="11.28515625" style="17" customWidth="1"/>
    <col min="5126" max="5126" width="17.42578125" style="17" customWidth="1"/>
    <col min="5127" max="5127" width="53" style="17" customWidth="1"/>
    <col min="5128" max="5367" width="40.85546875" style="17"/>
    <col min="5368" max="5368" width="4.85546875" style="17" customWidth="1"/>
    <col min="5369" max="5369" width="6.42578125" style="17" customWidth="1"/>
    <col min="5370" max="5370" width="47.42578125" style="17" customWidth="1"/>
    <col min="5371" max="5371" width="9" style="17" customWidth="1"/>
    <col min="5372" max="5372" width="5.85546875" style="17" customWidth="1"/>
    <col min="5373" max="5373" width="17.140625" style="17" customWidth="1"/>
    <col min="5374" max="5374" width="11.140625" style="17" customWidth="1"/>
    <col min="5375" max="5375" width="11.7109375" style="17" customWidth="1"/>
    <col min="5376" max="5376" width="13.42578125" style="17" customWidth="1"/>
    <col min="5377" max="5377" width="16.28515625" style="17" customWidth="1"/>
    <col min="5378" max="5378" width="15.85546875" style="17" customWidth="1"/>
    <col min="5379" max="5379" width="22.7109375" style="17" customWidth="1"/>
    <col min="5380" max="5380" width="9.42578125" style="17" customWidth="1"/>
    <col min="5381" max="5381" width="11.28515625" style="17" customWidth="1"/>
    <col min="5382" max="5382" width="17.42578125" style="17" customWidth="1"/>
    <col min="5383" max="5383" width="53" style="17" customWidth="1"/>
    <col min="5384" max="5623" width="40.85546875" style="17"/>
    <col min="5624" max="5624" width="4.85546875" style="17" customWidth="1"/>
    <col min="5625" max="5625" width="6.42578125" style="17" customWidth="1"/>
    <col min="5626" max="5626" width="47.42578125" style="17" customWidth="1"/>
    <col min="5627" max="5627" width="9" style="17" customWidth="1"/>
    <col min="5628" max="5628" width="5.85546875" style="17" customWidth="1"/>
    <col min="5629" max="5629" width="17.140625" style="17" customWidth="1"/>
    <col min="5630" max="5630" width="11.140625" style="17" customWidth="1"/>
    <col min="5631" max="5631" width="11.7109375" style="17" customWidth="1"/>
    <col min="5632" max="5632" width="13.42578125" style="17" customWidth="1"/>
    <col min="5633" max="5633" width="16.28515625" style="17" customWidth="1"/>
    <col min="5634" max="5634" width="15.85546875" style="17" customWidth="1"/>
    <col min="5635" max="5635" width="22.7109375" style="17" customWidth="1"/>
    <col min="5636" max="5636" width="9.42578125" style="17" customWidth="1"/>
    <col min="5637" max="5637" width="11.28515625" style="17" customWidth="1"/>
    <col min="5638" max="5638" width="17.42578125" style="17" customWidth="1"/>
    <col min="5639" max="5639" width="53" style="17" customWidth="1"/>
    <col min="5640" max="5879" width="40.85546875" style="17"/>
    <col min="5880" max="5880" width="4.85546875" style="17" customWidth="1"/>
    <col min="5881" max="5881" width="6.42578125" style="17" customWidth="1"/>
    <col min="5882" max="5882" width="47.42578125" style="17" customWidth="1"/>
    <col min="5883" max="5883" width="9" style="17" customWidth="1"/>
    <col min="5884" max="5884" width="5.85546875" style="17" customWidth="1"/>
    <col min="5885" max="5885" width="17.140625" style="17" customWidth="1"/>
    <col min="5886" max="5886" width="11.140625" style="17" customWidth="1"/>
    <col min="5887" max="5887" width="11.7109375" style="17" customWidth="1"/>
    <col min="5888" max="5888" width="13.42578125" style="17" customWidth="1"/>
    <col min="5889" max="5889" width="16.28515625" style="17" customWidth="1"/>
    <col min="5890" max="5890" width="15.85546875" style="17" customWidth="1"/>
    <col min="5891" max="5891" width="22.7109375" style="17" customWidth="1"/>
    <col min="5892" max="5892" width="9.42578125" style="17" customWidth="1"/>
    <col min="5893" max="5893" width="11.28515625" style="17" customWidth="1"/>
    <col min="5894" max="5894" width="17.42578125" style="17" customWidth="1"/>
    <col min="5895" max="5895" width="53" style="17" customWidth="1"/>
    <col min="5896" max="6135" width="40.85546875" style="17"/>
    <col min="6136" max="6136" width="4.85546875" style="17" customWidth="1"/>
    <col min="6137" max="6137" width="6.42578125" style="17" customWidth="1"/>
    <col min="6138" max="6138" width="47.42578125" style="17" customWidth="1"/>
    <col min="6139" max="6139" width="9" style="17" customWidth="1"/>
    <col min="6140" max="6140" width="5.85546875" style="17" customWidth="1"/>
    <col min="6141" max="6141" width="17.140625" style="17" customWidth="1"/>
    <col min="6142" max="6142" width="11.140625" style="17" customWidth="1"/>
    <col min="6143" max="6143" width="11.7109375" style="17" customWidth="1"/>
    <col min="6144" max="6144" width="13.42578125" style="17" customWidth="1"/>
    <col min="6145" max="6145" width="16.28515625" style="17" customWidth="1"/>
    <col min="6146" max="6146" width="15.85546875" style="17" customWidth="1"/>
    <col min="6147" max="6147" width="22.7109375" style="17" customWidth="1"/>
    <col min="6148" max="6148" width="9.42578125" style="17" customWidth="1"/>
    <col min="6149" max="6149" width="11.28515625" style="17" customWidth="1"/>
    <col min="6150" max="6150" width="17.42578125" style="17" customWidth="1"/>
    <col min="6151" max="6151" width="53" style="17" customWidth="1"/>
    <col min="6152" max="6391" width="40.85546875" style="17"/>
    <col min="6392" max="6392" width="4.85546875" style="17" customWidth="1"/>
    <col min="6393" max="6393" width="6.42578125" style="17" customWidth="1"/>
    <col min="6394" max="6394" width="47.42578125" style="17" customWidth="1"/>
    <col min="6395" max="6395" width="9" style="17" customWidth="1"/>
    <col min="6396" max="6396" width="5.85546875" style="17" customWidth="1"/>
    <col min="6397" max="6397" width="17.140625" style="17" customWidth="1"/>
    <col min="6398" max="6398" width="11.140625" style="17" customWidth="1"/>
    <col min="6399" max="6399" width="11.7109375" style="17" customWidth="1"/>
    <col min="6400" max="6400" width="13.42578125" style="17" customWidth="1"/>
    <col min="6401" max="6401" width="16.28515625" style="17" customWidth="1"/>
    <col min="6402" max="6402" width="15.85546875" style="17" customWidth="1"/>
    <col min="6403" max="6403" width="22.7109375" style="17" customWidth="1"/>
    <col min="6404" max="6404" width="9.42578125" style="17" customWidth="1"/>
    <col min="6405" max="6405" width="11.28515625" style="17" customWidth="1"/>
    <col min="6406" max="6406" width="17.42578125" style="17" customWidth="1"/>
    <col min="6407" max="6407" width="53" style="17" customWidth="1"/>
    <col min="6408" max="6647" width="40.85546875" style="17"/>
    <col min="6648" max="6648" width="4.85546875" style="17" customWidth="1"/>
    <col min="6649" max="6649" width="6.42578125" style="17" customWidth="1"/>
    <col min="6650" max="6650" width="47.42578125" style="17" customWidth="1"/>
    <col min="6651" max="6651" width="9" style="17" customWidth="1"/>
    <col min="6652" max="6652" width="5.85546875" style="17" customWidth="1"/>
    <col min="6653" max="6653" width="17.140625" style="17" customWidth="1"/>
    <col min="6654" max="6654" width="11.140625" style="17" customWidth="1"/>
    <col min="6655" max="6655" width="11.7109375" style="17" customWidth="1"/>
    <col min="6656" max="6656" width="13.42578125" style="17" customWidth="1"/>
    <col min="6657" max="6657" width="16.28515625" style="17" customWidth="1"/>
    <col min="6658" max="6658" width="15.85546875" style="17" customWidth="1"/>
    <col min="6659" max="6659" width="22.7109375" style="17" customWidth="1"/>
    <col min="6660" max="6660" width="9.42578125" style="17" customWidth="1"/>
    <col min="6661" max="6661" width="11.28515625" style="17" customWidth="1"/>
    <col min="6662" max="6662" width="17.42578125" style="17" customWidth="1"/>
    <col min="6663" max="6663" width="53" style="17" customWidth="1"/>
    <col min="6664" max="6903" width="40.85546875" style="17"/>
    <col min="6904" max="6904" width="4.85546875" style="17" customWidth="1"/>
    <col min="6905" max="6905" width="6.42578125" style="17" customWidth="1"/>
    <col min="6906" max="6906" width="47.42578125" style="17" customWidth="1"/>
    <col min="6907" max="6907" width="9" style="17" customWidth="1"/>
    <col min="6908" max="6908" width="5.85546875" style="17" customWidth="1"/>
    <col min="6909" max="6909" width="17.140625" style="17" customWidth="1"/>
    <col min="6910" max="6910" width="11.140625" style="17" customWidth="1"/>
    <col min="6911" max="6911" width="11.7109375" style="17" customWidth="1"/>
    <col min="6912" max="6912" width="13.42578125" style="17" customWidth="1"/>
    <col min="6913" max="6913" width="16.28515625" style="17" customWidth="1"/>
    <col min="6914" max="6914" width="15.85546875" style="17" customWidth="1"/>
    <col min="6915" max="6915" width="22.7109375" style="17" customWidth="1"/>
    <col min="6916" max="6916" width="9.42578125" style="17" customWidth="1"/>
    <col min="6917" max="6917" width="11.28515625" style="17" customWidth="1"/>
    <col min="6918" max="6918" width="17.42578125" style="17" customWidth="1"/>
    <col min="6919" max="6919" width="53" style="17" customWidth="1"/>
    <col min="6920" max="7159" width="40.85546875" style="17"/>
    <col min="7160" max="7160" width="4.85546875" style="17" customWidth="1"/>
    <col min="7161" max="7161" width="6.42578125" style="17" customWidth="1"/>
    <col min="7162" max="7162" width="47.42578125" style="17" customWidth="1"/>
    <col min="7163" max="7163" width="9" style="17" customWidth="1"/>
    <col min="7164" max="7164" width="5.85546875" style="17" customWidth="1"/>
    <col min="7165" max="7165" width="17.140625" style="17" customWidth="1"/>
    <col min="7166" max="7166" width="11.140625" style="17" customWidth="1"/>
    <col min="7167" max="7167" width="11.7109375" style="17" customWidth="1"/>
    <col min="7168" max="7168" width="13.42578125" style="17" customWidth="1"/>
    <col min="7169" max="7169" width="16.28515625" style="17" customWidth="1"/>
    <col min="7170" max="7170" width="15.85546875" style="17" customWidth="1"/>
    <col min="7171" max="7171" width="22.7109375" style="17" customWidth="1"/>
    <col min="7172" max="7172" width="9.42578125" style="17" customWidth="1"/>
    <col min="7173" max="7173" width="11.28515625" style="17" customWidth="1"/>
    <col min="7174" max="7174" width="17.42578125" style="17" customWidth="1"/>
    <col min="7175" max="7175" width="53" style="17" customWidth="1"/>
    <col min="7176" max="7415" width="40.85546875" style="17"/>
    <col min="7416" max="7416" width="4.85546875" style="17" customWidth="1"/>
    <col min="7417" max="7417" width="6.42578125" style="17" customWidth="1"/>
    <col min="7418" max="7418" width="47.42578125" style="17" customWidth="1"/>
    <col min="7419" max="7419" width="9" style="17" customWidth="1"/>
    <col min="7420" max="7420" width="5.85546875" style="17" customWidth="1"/>
    <col min="7421" max="7421" width="17.140625" style="17" customWidth="1"/>
    <col min="7422" max="7422" width="11.140625" style="17" customWidth="1"/>
    <col min="7423" max="7423" width="11.7109375" style="17" customWidth="1"/>
    <col min="7424" max="7424" width="13.42578125" style="17" customWidth="1"/>
    <col min="7425" max="7425" width="16.28515625" style="17" customWidth="1"/>
    <col min="7426" max="7426" width="15.85546875" style="17" customWidth="1"/>
    <col min="7427" max="7427" width="22.7109375" style="17" customWidth="1"/>
    <col min="7428" max="7428" width="9.42578125" style="17" customWidth="1"/>
    <col min="7429" max="7429" width="11.28515625" style="17" customWidth="1"/>
    <col min="7430" max="7430" width="17.42578125" style="17" customWidth="1"/>
    <col min="7431" max="7431" width="53" style="17" customWidth="1"/>
    <col min="7432" max="7671" width="40.85546875" style="17"/>
    <col min="7672" max="7672" width="4.85546875" style="17" customWidth="1"/>
    <col min="7673" max="7673" width="6.42578125" style="17" customWidth="1"/>
    <col min="7674" max="7674" width="47.42578125" style="17" customWidth="1"/>
    <col min="7675" max="7675" width="9" style="17" customWidth="1"/>
    <col min="7676" max="7676" width="5.85546875" style="17" customWidth="1"/>
    <col min="7677" max="7677" width="17.140625" style="17" customWidth="1"/>
    <col min="7678" max="7678" width="11.140625" style="17" customWidth="1"/>
    <col min="7679" max="7679" width="11.7109375" style="17" customWidth="1"/>
    <col min="7680" max="7680" width="13.42578125" style="17" customWidth="1"/>
    <col min="7681" max="7681" width="16.28515625" style="17" customWidth="1"/>
    <col min="7682" max="7682" width="15.85546875" style="17" customWidth="1"/>
    <col min="7683" max="7683" width="22.7109375" style="17" customWidth="1"/>
    <col min="7684" max="7684" width="9.42578125" style="17" customWidth="1"/>
    <col min="7685" max="7685" width="11.28515625" style="17" customWidth="1"/>
    <col min="7686" max="7686" width="17.42578125" style="17" customWidth="1"/>
    <col min="7687" max="7687" width="53" style="17" customWidth="1"/>
    <col min="7688" max="7927" width="40.85546875" style="17"/>
    <col min="7928" max="7928" width="4.85546875" style="17" customWidth="1"/>
    <col min="7929" max="7929" width="6.42578125" style="17" customWidth="1"/>
    <col min="7930" max="7930" width="47.42578125" style="17" customWidth="1"/>
    <col min="7931" max="7931" width="9" style="17" customWidth="1"/>
    <col min="7932" max="7932" width="5.85546875" style="17" customWidth="1"/>
    <col min="7933" max="7933" width="17.140625" style="17" customWidth="1"/>
    <col min="7934" max="7934" width="11.140625" style="17" customWidth="1"/>
    <col min="7935" max="7935" width="11.7109375" style="17" customWidth="1"/>
    <col min="7936" max="7936" width="13.42578125" style="17" customWidth="1"/>
    <col min="7937" max="7937" width="16.28515625" style="17" customWidth="1"/>
    <col min="7938" max="7938" width="15.85546875" style="17" customWidth="1"/>
    <col min="7939" max="7939" width="22.7109375" style="17" customWidth="1"/>
    <col min="7940" max="7940" width="9.42578125" style="17" customWidth="1"/>
    <col min="7941" max="7941" width="11.28515625" style="17" customWidth="1"/>
    <col min="7942" max="7942" width="17.42578125" style="17" customWidth="1"/>
    <col min="7943" max="7943" width="53" style="17" customWidth="1"/>
    <col min="7944" max="8183" width="40.85546875" style="17"/>
    <col min="8184" max="8184" width="4.85546875" style="17" customWidth="1"/>
    <col min="8185" max="8185" width="6.42578125" style="17" customWidth="1"/>
    <col min="8186" max="8186" width="47.42578125" style="17" customWidth="1"/>
    <col min="8187" max="8187" width="9" style="17" customWidth="1"/>
    <col min="8188" max="8188" width="5.85546875" style="17" customWidth="1"/>
    <col min="8189" max="8189" width="17.140625" style="17" customWidth="1"/>
    <col min="8190" max="8190" width="11.140625" style="17" customWidth="1"/>
    <col min="8191" max="8191" width="11.7109375" style="17" customWidth="1"/>
    <col min="8192" max="8192" width="13.42578125" style="17" customWidth="1"/>
    <col min="8193" max="8193" width="16.28515625" style="17" customWidth="1"/>
    <col min="8194" max="8194" width="15.85546875" style="17" customWidth="1"/>
    <col min="8195" max="8195" width="22.7109375" style="17" customWidth="1"/>
    <col min="8196" max="8196" width="9.42578125" style="17" customWidth="1"/>
    <col min="8197" max="8197" width="11.28515625" style="17" customWidth="1"/>
    <col min="8198" max="8198" width="17.42578125" style="17" customWidth="1"/>
    <col min="8199" max="8199" width="53" style="17" customWidth="1"/>
    <col min="8200" max="8439" width="40.85546875" style="17"/>
    <col min="8440" max="8440" width="4.85546875" style="17" customWidth="1"/>
    <col min="8441" max="8441" width="6.42578125" style="17" customWidth="1"/>
    <col min="8442" max="8442" width="47.42578125" style="17" customWidth="1"/>
    <col min="8443" max="8443" width="9" style="17" customWidth="1"/>
    <col min="8444" max="8444" width="5.85546875" style="17" customWidth="1"/>
    <col min="8445" max="8445" width="17.140625" style="17" customWidth="1"/>
    <col min="8446" max="8446" width="11.140625" style="17" customWidth="1"/>
    <col min="8447" max="8447" width="11.7109375" style="17" customWidth="1"/>
    <col min="8448" max="8448" width="13.42578125" style="17" customWidth="1"/>
    <col min="8449" max="8449" width="16.28515625" style="17" customWidth="1"/>
    <col min="8450" max="8450" width="15.85546875" style="17" customWidth="1"/>
    <col min="8451" max="8451" width="22.7109375" style="17" customWidth="1"/>
    <col min="8452" max="8452" width="9.42578125" style="17" customWidth="1"/>
    <col min="8453" max="8453" width="11.28515625" style="17" customWidth="1"/>
    <col min="8454" max="8454" width="17.42578125" style="17" customWidth="1"/>
    <col min="8455" max="8455" width="53" style="17" customWidth="1"/>
    <col min="8456" max="8695" width="40.85546875" style="17"/>
    <col min="8696" max="8696" width="4.85546875" style="17" customWidth="1"/>
    <col min="8697" max="8697" width="6.42578125" style="17" customWidth="1"/>
    <col min="8698" max="8698" width="47.42578125" style="17" customWidth="1"/>
    <col min="8699" max="8699" width="9" style="17" customWidth="1"/>
    <col min="8700" max="8700" width="5.85546875" style="17" customWidth="1"/>
    <col min="8701" max="8701" width="17.140625" style="17" customWidth="1"/>
    <col min="8702" max="8702" width="11.140625" style="17" customWidth="1"/>
    <col min="8703" max="8703" width="11.7109375" style="17" customWidth="1"/>
    <col min="8704" max="8704" width="13.42578125" style="17" customWidth="1"/>
    <col min="8705" max="8705" width="16.28515625" style="17" customWidth="1"/>
    <col min="8706" max="8706" width="15.85546875" style="17" customWidth="1"/>
    <col min="8707" max="8707" width="22.7109375" style="17" customWidth="1"/>
    <col min="8708" max="8708" width="9.42578125" style="17" customWidth="1"/>
    <col min="8709" max="8709" width="11.28515625" style="17" customWidth="1"/>
    <col min="8710" max="8710" width="17.42578125" style="17" customWidth="1"/>
    <col min="8711" max="8711" width="53" style="17" customWidth="1"/>
    <col min="8712" max="8951" width="40.85546875" style="17"/>
    <col min="8952" max="8952" width="4.85546875" style="17" customWidth="1"/>
    <col min="8953" max="8953" width="6.42578125" style="17" customWidth="1"/>
    <col min="8954" max="8954" width="47.42578125" style="17" customWidth="1"/>
    <col min="8955" max="8955" width="9" style="17" customWidth="1"/>
    <col min="8956" max="8956" width="5.85546875" style="17" customWidth="1"/>
    <col min="8957" max="8957" width="17.140625" style="17" customWidth="1"/>
    <col min="8958" max="8958" width="11.140625" style="17" customWidth="1"/>
    <col min="8959" max="8959" width="11.7109375" style="17" customWidth="1"/>
    <col min="8960" max="8960" width="13.42578125" style="17" customWidth="1"/>
    <col min="8961" max="8961" width="16.28515625" style="17" customWidth="1"/>
    <col min="8962" max="8962" width="15.85546875" style="17" customWidth="1"/>
    <col min="8963" max="8963" width="22.7109375" style="17" customWidth="1"/>
    <col min="8964" max="8964" width="9.42578125" style="17" customWidth="1"/>
    <col min="8965" max="8965" width="11.28515625" style="17" customWidth="1"/>
    <col min="8966" max="8966" width="17.42578125" style="17" customWidth="1"/>
    <col min="8967" max="8967" width="53" style="17" customWidth="1"/>
    <col min="8968" max="9207" width="40.85546875" style="17"/>
    <col min="9208" max="9208" width="4.85546875" style="17" customWidth="1"/>
    <col min="9209" max="9209" width="6.42578125" style="17" customWidth="1"/>
    <col min="9210" max="9210" width="47.42578125" style="17" customWidth="1"/>
    <col min="9211" max="9211" width="9" style="17" customWidth="1"/>
    <col min="9212" max="9212" width="5.85546875" style="17" customWidth="1"/>
    <col min="9213" max="9213" width="17.140625" style="17" customWidth="1"/>
    <col min="9214" max="9214" width="11.140625" style="17" customWidth="1"/>
    <col min="9215" max="9215" width="11.7109375" style="17" customWidth="1"/>
    <col min="9216" max="9216" width="13.42578125" style="17" customWidth="1"/>
    <col min="9217" max="9217" width="16.28515625" style="17" customWidth="1"/>
    <col min="9218" max="9218" width="15.85546875" style="17" customWidth="1"/>
    <col min="9219" max="9219" width="22.7109375" style="17" customWidth="1"/>
    <col min="9220" max="9220" width="9.42578125" style="17" customWidth="1"/>
    <col min="9221" max="9221" width="11.28515625" style="17" customWidth="1"/>
    <col min="9222" max="9222" width="17.42578125" style="17" customWidth="1"/>
    <col min="9223" max="9223" width="53" style="17" customWidth="1"/>
    <col min="9224" max="9463" width="40.85546875" style="17"/>
    <col min="9464" max="9464" width="4.85546875" style="17" customWidth="1"/>
    <col min="9465" max="9465" width="6.42578125" style="17" customWidth="1"/>
    <col min="9466" max="9466" width="47.42578125" style="17" customWidth="1"/>
    <col min="9467" max="9467" width="9" style="17" customWidth="1"/>
    <col min="9468" max="9468" width="5.85546875" style="17" customWidth="1"/>
    <col min="9469" max="9469" width="17.140625" style="17" customWidth="1"/>
    <col min="9470" max="9470" width="11.140625" style="17" customWidth="1"/>
    <col min="9471" max="9471" width="11.7109375" style="17" customWidth="1"/>
    <col min="9472" max="9472" width="13.42578125" style="17" customWidth="1"/>
    <col min="9473" max="9473" width="16.28515625" style="17" customWidth="1"/>
    <col min="9474" max="9474" width="15.85546875" style="17" customWidth="1"/>
    <col min="9475" max="9475" width="22.7109375" style="17" customWidth="1"/>
    <col min="9476" max="9476" width="9.42578125" style="17" customWidth="1"/>
    <col min="9477" max="9477" width="11.28515625" style="17" customWidth="1"/>
    <col min="9478" max="9478" width="17.42578125" style="17" customWidth="1"/>
    <col min="9479" max="9479" width="53" style="17" customWidth="1"/>
    <col min="9480" max="9719" width="40.85546875" style="17"/>
    <col min="9720" max="9720" width="4.85546875" style="17" customWidth="1"/>
    <col min="9721" max="9721" width="6.42578125" style="17" customWidth="1"/>
    <col min="9722" max="9722" width="47.42578125" style="17" customWidth="1"/>
    <col min="9723" max="9723" width="9" style="17" customWidth="1"/>
    <col min="9724" max="9724" width="5.85546875" style="17" customWidth="1"/>
    <col min="9725" max="9725" width="17.140625" style="17" customWidth="1"/>
    <col min="9726" max="9726" width="11.140625" style="17" customWidth="1"/>
    <col min="9727" max="9727" width="11.7109375" style="17" customWidth="1"/>
    <col min="9728" max="9728" width="13.42578125" style="17" customWidth="1"/>
    <col min="9729" max="9729" width="16.28515625" style="17" customWidth="1"/>
    <col min="9730" max="9730" width="15.85546875" style="17" customWidth="1"/>
    <col min="9731" max="9731" width="22.7109375" style="17" customWidth="1"/>
    <col min="9732" max="9732" width="9.42578125" style="17" customWidth="1"/>
    <col min="9733" max="9733" width="11.28515625" style="17" customWidth="1"/>
    <col min="9734" max="9734" width="17.42578125" style="17" customWidth="1"/>
    <col min="9735" max="9735" width="53" style="17" customWidth="1"/>
    <col min="9736" max="9975" width="40.85546875" style="17"/>
    <col min="9976" max="9976" width="4.85546875" style="17" customWidth="1"/>
    <col min="9977" max="9977" width="6.42578125" style="17" customWidth="1"/>
    <col min="9978" max="9978" width="47.42578125" style="17" customWidth="1"/>
    <col min="9979" max="9979" width="9" style="17" customWidth="1"/>
    <col min="9980" max="9980" width="5.85546875" style="17" customWidth="1"/>
    <col min="9981" max="9981" width="17.140625" style="17" customWidth="1"/>
    <col min="9982" max="9982" width="11.140625" style="17" customWidth="1"/>
    <col min="9983" max="9983" width="11.7109375" style="17" customWidth="1"/>
    <col min="9984" max="9984" width="13.42578125" style="17" customWidth="1"/>
    <col min="9985" max="9985" width="16.28515625" style="17" customWidth="1"/>
    <col min="9986" max="9986" width="15.85546875" style="17" customWidth="1"/>
    <col min="9987" max="9987" width="22.7109375" style="17" customWidth="1"/>
    <col min="9988" max="9988" width="9.42578125" style="17" customWidth="1"/>
    <col min="9989" max="9989" width="11.28515625" style="17" customWidth="1"/>
    <col min="9990" max="9990" width="17.42578125" style="17" customWidth="1"/>
    <col min="9991" max="9991" width="53" style="17" customWidth="1"/>
    <col min="9992" max="10231" width="40.85546875" style="17"/>
    <col min="10232" max="10232" width="4.85546875" style="17" customWidth="1"/>
    <col min="10233" max="10233" width="6.42578125" style="17" customWidth="1"/>
    <col min="10234" max="10234" width="47.42578125" style="17" customWidth="1"/>
    <col min="10235" max="10235" width="9" style="17" customWidth="1"/>
    <col min="10236" max="10236" width="5.85546875" style="17" customWidth="1"/>
    <col min="10237" max="10237" width="17.140625" style="17" customWidth="1"/>
    <col min="10238" max="10238" width="11.140625" style="17" customWidth="1"/>
    <col min="10239" max="10239" width="11.7109375" style="17" customWidth="1"/>
    <col min="10240" max="10240" width="13.42578125" style="17" customWidth="1"/>
    <col min="10241" max="10241" width="16.28515625" style="17" customWidth="1"/>
    <col min="10242" max="10242" width="15.85546875" style="17" customWidth="1"/>
    <col min="10243" max="10243" width="22.7109375" style="17" customWidth="1"/>
    <col min="10244" max="10244" width="9.42578125" style="17" customWidth="1"/>
    <col min="10245" max="10245" width="11.28515625" style="17" customWidth="1"/>
    <col min="10246" max="10246" width="17.42578125" style="17" customWidth="1"/>
    <col min="10247" max="10247" width="53" style="17" customWidth="1"/>
    <col min="10248" max="10487" width="40.85546875" style="17"/>
    <col min="10488" max="10488" width="4.85546875" style="17" customWidth="1"/>
    <col min="10489" max="10489" width="6.42578125" style="17" customWidth="1"/>
    <col min="10490" max="10490" width="47.42578125" style="17" customWidth="1"/>
    <col min="10491" max="10491" width="9" style="17" customWidth="1"/>
    <col min="10492" max="10492" width="5.85546875" style="17" customWidth="1"/>
    <col min="10493" max="10493" width="17.140625" style="17" customWidth="1"/>
    <col min="10494" max="10494" width="11.140625" style="17" customWidth="1"/>
    <col min="10495" max="10495" width="11.7109375" style="17" customWidth="1"/>
    <col min="10496" max="10496" width="13.42578125" style="17" customWidth="1"/>
    <col min="10497" max="10497" width="16.28515625" style="17" customWidth="1"/>
    <col min="10498" max="10498" width="15.85546875" style="17" customWidth="1"/>
    <col min="10499" max="10499" width="22.7109375" style="17" customWidth="1"/>
    <col min="10500" max="10500" width="9.42578125" style="17" customWidth="1"/>
    <col min="10501" max="10501" width="11.28515625" style="17" customWidth="1"/>
    <col min="10502" max="10502" width="17.42578125" style="17" customWidth="1"/>
    <col min="10503" max="10503" width="53" style="17" customWidth="1"/>
    <col min="10504" max="10743" width="40.85546875" style="17"/>
    <col min="10744" max="10744" width="4.85546875" style="17" customWidth="1"/>
    <col min="10745" max="10745" width="6.42578125" style="17" customWidth="1"/>
    <col min="10746" max="10746" width="47.42578125" style="17" customWidth="1"/>
    <col min="10747" max="10747" width="9" style="17" customWidth="1"/>
    <col min="10748" max="10748" width="5.85546875" style="17" customWidth="1"/>
    <col min="10749" max="10749" width="17.140625" style="17" customWidth="1"/>
    <col min="10750" max="10750" width="11.140625" style="17" customWidth="1"/>
    <col min="10751" max="10751" width="11.7109375" style="17" customWidth="1"/>
    <col min="10752" max="10752" width="13.42578125" style="17" customWidth="1"/>
    <col min="10753" max="10753" width="16.28515625" style="17" customWidth="1"/>
    <col min="10754" max="10754" width="15.85546875" style="17" customWidth="1"/>
    <col min="10755" max="10755" width="22.7109375" style="17" customWidth="1"/>
    <col min="10756" max="10756" width="9.42578125" style="17" customWidth="1"/>
    <col min="10757" max="10757" width="11.28515625" style="17" customWidth="1"/>
    <col min="10758" max="10758" width="17.42578125" style="17" customWidth="1"/>
    <col min="10759" max="10759" width="53" style="17" customWidth="1"/>
    <col min="10760" max="10999" width="40.85546875" style="17"/>
    <col min="11000" max="11000" width="4.85546875" style="17" customWidth="1"/>
    <col min="11001" max="11001" width="6.42578125" style="17" customWidth="1"/>
    <col min="11002" max="11002" width="47.42578125" style="17" customWidth="1"/>
    <col min="11003" max="11003" width="9" style="17" customWidth="1"/>
    <col min="11004" max="11004" width="5.85546875" style="17" customWidth="1"/>
    <col min="11005" max="11005" width="17.140625" style="17" customWidth="1"/>
    <col min="11006" max="11006" width="11.140625" style="17" customWidth="1"/>
    <col min="11007" max="11007" width="11.7109375" style="17" customWidth="1"/>
    <col min="11008" max="11008" width="13.42578125" style="17" customWidth="1"/>
    <col min="11009" max="11009" width="16.28515625" style="17" customWidth="1"/>
    <col min="11010" max="11010" width="15.85546875" style="17" customWidth="1"/>
    <col min="11011" max="11011" width="22.7109375" style="17" customWidth="1"/>
    <col min="11012" max="11012" width="9.42578125" style="17" customWidth="1"/>
    <col min="11013" max="11013" width="11.28515625" style="17" customWidth="1"/>
    <col min="11014" max="11014" width="17.42578125" style="17" customWidth="1"/>
    <col min="11015" max="11015" width="53" style="17" customWidth="1"/>
    <col min="11016" max="11255" width="40.85546875" style="17"/>
    <col min="11256" max="11256" width="4.85546875" style="17" customWidth="1"/>
    <col min="11257" max="11257" width="6.42578125" style="17" customWidth="1"/>
    <col min="11258" max="11258" width="47.42578125" style="17" customWidth="1"/>
    <col min="11259" max="11259" width="9" style="17" customWidth="1"/>
    <col min="11260" max="11260" width="5.85546875" style="17" customWidth="1"/>
    <col min="11261" max="11261" width="17.140625" style="17" customWidth="1"/>
    <col min="11262" max="11262" width="11.140625" style="17" customWidth="1"/>
    <col min="11263" max="11263" width="11.7109375" style="17" customWidth="1"/>
    <col min="11264" max="11264" width="13.42578125" style="17" customWidth="1"/>
    <col min="11265" max="11265" width="16.28515625" style="17" customWidth="1"/>
    <col min="11266" max="11266" width="15.85546875" style="17" customWidth="1"/>
    <col min="11267" max="11267" width="22.7109375" style="17" customWidth="1"/>
    <col min="11268" max="11268" width="9.42578125" style="17" customWidth="1"/>
    <col min="11269" max="11269" width="11.28515625" style="17" customWidth="1"/>
    <col min="11270" max="11270" width="17.42578125" style="17" customWidth="1"/>
    <col min="11271" max="11271" width="53" style="17" customWidth="1"/>
    <col min="11272" max="11511" width="40.85546875" style="17"/>
    <col min="11512" max="11512" width="4.85546875" style="17" customWidth="1"/>
    <col min="11513" max="11513" width="6.42578125" style="17" customWidth="1"/>
    <col min="11514" max="11514" width="47.42578125" style="17" customWidth="1"/>
    <col min="11515" max="11515" width="9" style="17" customWidth="1"/>
    <col min="11516" max="11516" width="5.85546875" style="17" customWidth="1"/>
    <col min="11517" max="11517" width="17.140625" style="17" customWidth="1"/>
    <col min="11518" max="11518" width="11.140625" style="17" customWidth="1"/>
    <col min="11519" max="11519" width="11.7109375" style="17" customWidth="1"/>
    <col min="11520" max="11520" width="13.42578125" style="17" customWidth="1"/>
    <col min="11521" max="11521" width="16.28515625" style="17" customWidth="1"/>
    <col min="11522" max="11522" width="15.85546875" style="17" customWidth="1"/>
    <col min="11523" max="11523" width="22.7109375" style="17" customWidth="1"/>
    <col min="11524" max="11524" width="9.42578125" style="17" customWidth="1"/>
    <col min="11525" max="11525" width="11.28515625" style="17" customWidth="1"/>
    <col min="11526" max="11526" width="17.42578125" style="17" customWidth="1"/>
    <col min="11527" max="11527" width="53" style="17" customWidth="1"/>
    <col min="11528" max="11767" width="40.85546875" style="17"/>
    <col min="11768" max="11768" width="4.85546875" style="17" customWidth="1"/>
    <col min="11769" max="11769" width="6.42578125" style="17" customWidth="1"/>
    <col min="11770" max="11770" width="47.42578125" style="17" customWidth="1"/>
    <col min="11771" max="11771" width="9" style="17" customWidth="1"/>
    <col min="11772" max="11772" width="5.85546875" style="17" customWidth="1"/>
    <col min="11773" max="11773" width="17.140625" style="17" customWidth="1"/>
    <col min="11774" max="11774" width="11.140625" style="17" customWidth="1"/>
    <col min="11775" max="11775" width="11.7109375" style="17" customWidth="1"/>
    <col min="11776" max="11776" width="13.42578125" style="17" customWidth="1"/>
    <col min="11777" max="11777" width="16.28515625" style="17" customWidth="1"/>
    <col min="11778" max="11778" width="15.85546875" style="17" customWidth="1"/>
    <col min="11779" max="11779" width="22.7109375" style="17" customWidth="1"/>
    <col min="11780" max="11780" width="9.42578125" style="17" customWidth="1"/>
    <col min="11781" max="11781" width="11.28515625" style="17" customWidth="1"/>
    <col min="11782" max="11782" width="17.42578125" style="17" customWidth="1"/>
    <col min="11783" max="11783" width="53" style="17" customWidth="1"/>
    <col min="11784" max="12023" width="40.85546875" style="17"/>
    <col min="12024" max="12024" width="4.85546875" style="17" customWidth="1"/>
    <col min="12025" max="12025" width="6.42578125" style="17" customWidth="1"/>
    <col min="12026" max="12026" width="47.42578125" style="17" customWidth="1"/>
    <col min="12027" max="12027" width="9" style="17" customWidth="1"/>
    <col min="12028" max="12028" width="5.85546875" style="17" customWidth="1"/>
    <col min="12029" max="12029" width="17.140625" style="17" customWidth="1"/>
    <col min="12030" max="12030" width="11.140625" style="17" customWidth="1"/>
    <col min="12031" max="12031" width="11.7109375" style="17" customWidth="1"/>
    <col min="12032" max="12032" width="13.42578125" style="17" customWidth="1"/>
    <col min="12033" max="12033" width="16.28515625" style="17" customWidth="1"/>
    <col min="12034" max="12034" width="15.85546875" style="17" customWidth="1"/>
    <col min="12035" max="12035" width="22.7109375" style="17" customWidth="1"/>
    <col min="12036" max="12036" width="9.42578125" style="17" customWidth="1"/>
    <col min="12037" max="12037" width="11.28515625" style="17" customWidth="1"/>
    <col min="12038" max="12038" width="17.42578125" style="17" customWidth="1"/>
    <col min="12039" max="12039" width="53" style="17" customWidth="1"/>
    <col min="12040" max="12279" width="40.85546875" style="17"/>
    <col min="12280" max="12280" width="4.85546875" style="17" customWidth="1"/>
    <col min="12281" max="12281" width="6.42578125" style="17" customWidth="1"/>
    <col min="12282" max="12282" width="47.42578125" style="17" customWidth="1"/>
    <col min="12283" max="12283" width="9" style="17" customWidth="1"/>
    <col min="12284" max="12284" width="5.85546875" style="17" customWidth="1"/>
    <col min="12285" max="12285" width="17.140625" style="17" customWidth="1"/>
    <col min="12286" max="12286" width="11.140625" style="17" customWidth="1"/>
    <col min="12287" max="12287" width="11.7109375" style="17" customWidth="1"/>
    <col min="12288" max="12288" width="13.42578125" style="17" customWidth="1"/>
    <col min="12289" max="12289" width="16.28515625" style="17" customWidth="1"/>
    <col min="12290" max="12290" width="15.85546875" style="17" customWidth="1"/>
    <col min="12291" max="12291" width="22.7109375" style="17" customWidth="1"/>
    <col min="12292" max="12292" width="9.42578125" style="17" customWidth="1"/>
    <col min="12293" max="12293" width="11.28515625" style="17" customWidth="1"/>
    <col min="12294" max="12294" width="17.42578125" style="17" customWidth="1"/>
    <col min="12295" max="12295" width="53" style="17" customWidth="1"/>
    <col min="12296" max="12535" width="40.85546875" style="17"/>
    <col min="12536" max="12536" width="4.85546875" style="17" customWidth="1"/>
    <col min="12537" max="12537" width="6.42578125" style="17" customWidth="1"/>
    <col min="12538" max="12538" width="47.42578125" style="17" customWidth="1"/>
    <col min="12539" max="12539" width="9" style="17" customWidth="1"/>
    <col min="12540" max="12540" width="5.85546875" style="17" customWidth="1"/>
    <col min="12541" max="12541" width="17.140625" style="17" customWidth="1"/>
    <col min="12542" max="12542" width="11.140625" style="17" customWidth="1"/>
    <col min="12543" max="12543" width="11.7109375" style="17" customWidth="1"/>
    <col min="12544" max="12544" width="13.42578125" style="17" customWidth="1"/>
    <col min="12545" max="12545" width="16.28515625" style="17" customWidth="1"/>
    <col min="12546" max="12546" width="15.85546875" style="17" customWidth="1"/>
    <col min="12547" max="12547" width="22.7109375" style="17" customWidth="1"/>
    <col min="12548" max="12548" width="9.42578125" style="17" customWidth="1"/>
    <col min="12549" max="12549" width="11.28515625" style="17" customWidth="1"/>
    <col min="12550" max="12550" width="17.42578125" style="17" customWidth="1"/>
    <col min="12551" max="12551" width="53" style="17" customWidth="1"/>
    <col min="12552" max="12791" width="40.85546875" style="17"/>
    <col min="12792" max="12792" width="4.85546875" style="17" customWidth="1"/>
    <col min="12793" max="12793" width="6.42578125" style="17" customWidth="1"/>
    <col min="12794" max="12794" width="47.42578125" style="17" customWidth="1"/>
    <col min="12795" max="12795" width="9" style="17" customWidth="1"/>
    <col min="12796" max="12796" width="5.85546875" style="17" customWidth="1"/>
    <col min="12797" max="12797" width="17.140625" style="17" customWidth="1"/>
    <col min="12798" max="12798" width="11.140625" style="17" customWidth="1"/>
    <col min="12799" max="12799" width="11.7109375" style="17" customWidth="1"/>
    <col min="12800" max="12800" width="13.42578125" style="17" customWidth="1"/>
    <col min="12801" max="12801" width="16.28515625" style="17" customWidth="1"/>
    <col min="12802" max="12802" width="15.85546875" style="17" customWidth="1"/>
    <col min="12803" max="12803" width="22.7109375" style="17" customWidth="1"/>
    <col min="12804" max="12804" width="9.42578125" style="17" customWidth="1"/>
    <col min="12805" max="12805" width="11.28515625" style="17" customWidth="1"/>
    <col min="12806" max="12806" width="17.42578125" style="17" customWidth="1"/>
    <col min="12807" max="12807" width="53" style="17" customWidth="1"/>
    <col min="12808" max="13047" width="40.85546875" style="17"/>
    <col min="13048" max="13048" width="4.85546875" style="17" customWidth="1"/>
    <col min="13049" max="13049" width="6.42578125" style="17" customWidth="1"/>
    <col min="13050" max="13050" width="47.42578125" style="17" customWidth="1"/>
    <col min="13051" max="13051" width="9" style="17" customWidth="1"/>
    <col min="13052" max="13052" width="5.85546875" style="17" customWidth="1"/>
    <col min="13053" max="13053" width="17.140625" style="17" customWidth="1"/>
    <col min="13054" max="13054" width="11.140625" style="17" customWidth="1"/>
    <col min="13055" max="13055" width="11.7109375" style="17" customWidth="1"/>
    <col min="13056" max="13056" width="13.42578125" style="17" customWidth="1"/>
    <col min="13057" max="13057" width="16.28515625" style="17" customWidth="1"/>
    <col min="13058" max="13058" width="15.85546875" style="17" customWidth="1"/>
    <col min="13059" max="13059" width="22.7109375" style="17" customWidth="1"/>
    <col min="13060" max="13060" width="9.42578125" style="17" customWidth="1"/>
    <col min="13061" max="13061" width="11.28515625" style="17" customWidth="1"/>
    <col min="13062" max="13062" width="17.42578125" style="17" customWidth="1"/>
    <col min="13063" max="13063" width="53" style="17" customWidth="1"/>
    <col min="13064" max="13303" width="40.85546875" style="17"/>
    <col min="13304" max="13304" width="4.85546875" style="17" customWidth="1"/>
    <col min="13305" max="13305" width="6.42578125" style="17" customWidth="1"/>
    <col min="13306" max="13306" width="47.42578125" style="17" customWidth="1"/>
    <col min="13307" max="13307" width="9" style="17" customWidth="1"/>
    <col min="13308" max="13308" width="5.85546875" style="17" customWidth="1"/>
    <col min="13309" max="13309" width="17.140625" style="17" customWidth="1"/>
    <col min="13310" max="13310" width="11.140625" style="17" customWidth="1"/>
    <col min="13311" max="13311" width="11.7109375" style="17" customWidth="1"/>
    <col min="13312" max="13312" width="13.42578125" style="17" customWidth="1"/>
    <col min="13313" max="13313" width="16.28515625" style="17" customWidth="1"/>
    <col min="13314" max="13314" width="15.85546875" style="17" customWidth="1"/>
    <col min="13315" max="13315" width="22.7109375" style="17" customWidth="1"/>
    <col min="13316" max="13316" width="9.42578125" style="17" customWidth="1"/>
    <col min="13317" max="13317" width="11.28515625" style="17" customWidth="1"/>
    <col min="13318" max="13318" width="17.42578125" style="17" customWidth="1"/>
    <col min="13319" max="13319" width="53" style="17" customWidth="1"/>
    <col min="13320" max="13559" width="40.85546875" style="17"/>
    <col min="13560" max="13560" width="4.85546875" style="17" customWidth="1"/>
    <col min="13561" max="13561" width="6.42578125" style="17" customWidth="1"/>
    <col min="13562" max="13562" width="47.42578125" style="17" customWidth="1"/>
    <col min="13563" max="13563" width="9" style="17" customWidth="1"/>
    <col min="13564" max="13564" width="5.85546875" style="17" customWidth="1"/>
    <col min="13565" max="13565" width="17.140625" style="17" customWidth="1"/>
    <col min="13566" max="13566" width="11.140625" style="17" customWidth="1"/>
    <col min="13567" max="13567" width="11.7109375" style="17" customWidth="1"/>
    <col min="13568" max="13568" width="13.42578125" style="17" customWidth="1"/>
    <col min="13569" max="13569" width="16.28515625" style="17" customWidth="1"/>
    <col min="13570" max="13570" width="15.85546875" style="17" customWidth="1"/>
    <col min="13571" max="13571" width="22.7109375" style="17" customWidth="1"/>
    <col min="13572" max="13572" width="9.42578125" style="17" customWidth="1"/>
    <col min="13573" max="13573" width="11.28515625" style="17" customWidth="1"/>
    <col min="13574" max="13574" width="17.42578125" style="17" customWidth="1"/>
    <col min="13575" max="13575" width="53" style="17" customWidth="1"/>
    <col min="13576" max="13815" width="40.85546875" style="17"/>
    <col min="13816" max="13816" width="4.85546875" style="17" customWidth="1"/>
    <col min="13817" max="13817" width="6.42578125" style="17" customWidth="1"/>
    <col min="13818" max="13818" width="47.42578125" style="17" customWidth="1"/>
    <col min="13819" max="13819" width="9" style="17" customWidth="1"/>
    <col min="13820" max="13820" width="5.85546875" style="17" customWidth="1"/>
    <col min="13821" max="13821" width="17.140625" style="17" customWidth="1"/>
    <col min="13822" max="13822" width="11.140625" style="17" customWidth="1"/>
    <col min="13823" max="13823" width="11.7109375" style="17" customWidth="1"/>
    <col min="13824" max="13824" width="13.42578125" style="17" customWidth="1"/>
    <col min="13825" max="13825" width="16.28515625" style="17" customWidth="1"/>
    <col min="13826" max="13826" width="15.85546875" style="17" customWidth="1"/>
    <col min="13827" max="13827" width="22.7109375" style="17" customWidth="1"/>
    <col min="13828" max="13828" width="9.42578125" style="17" customWidth="1"/>
    <col min="13829" max="13829" width="11.28515625" style="17" customWidth="1"/>
    <col min="13830" max="13830" width="17.42578125" style="17" customWidth="1"/>
    <col min="13831" max="13831" width="53" style="17" customWidth="1"/>
    <col min="13832" max="14071" width="40.85546875" style="17"/>
    <col min="14072" max="14072" width="4.85546875" style="17" customWidth="1"/>
    <col min="14073" max="14073" width="6.42578125" style="17" customWidth="1"/>
    <col min="14074" max="14074" width="47.42578125" style="17" customWidth="1"/>
    <col min="14075" max="14075" width="9" style="17" customWidth="1"/>
    <col min="14076" max="14076" width="5.85546875" style="17" customWidth="1"/>
    <col min="14077" max="14077" width="17.140625" style="17" customWidth="1"/>
    <col min="14078" max="14078" width="11.140625" style="17" customWidth="1"/>
    <col min="14079" max="14079" width="11.7109375" style="17" customWidth="1"/>
    <col min="14080" max="14080" width="13.42578125" style="17" customWidth="1"/>
    <col min="14081" max="14081" width="16.28515625" style="17" customWidth="1"/>
    <col min="14082" max="14082" width="15.85546875" style="17" customWidth="1"/>
    <col min="14083" max="14083" width="22.7109375" style="17" customWidth="1"/>
    <col min="14084" max="14084" width="9.42578125" style="17" customWidth="1"/>
    <col min="14085" max="14085" width="11.28515625" style="17" customWidth="1"/>
    <col min="14086" max="14086" width="17.42578125" style="17" customWidth="1"/>
    <col min="14087" max="14087" width="53" style="17" customWidth="1"/>
    <col min="14088" max="14327" width="40.85546875" style="17"/>
    <col min="14328" max="14328" width="4.85546875" style="17" customWidth="1"/>
    <col min="14329" max="14329" width="6.42578125" style="17" customWidth="1"/>
    <col min="14330" max="14330" width="47.42578125" style="17" customWidth="1"/>
    <col min="14331" max="14331" width="9" style="17" customWidth="1"/>
    <col min="14332" max="14332" width="5.85546875" style="17" customWidth="1"/>
    <col min="14333" max="14333" width="17.140625" style="17" customWidth="1"/>
    <col min="14334" max="14334" width="11.140625" style="17" customWidth="1"/>
    <col min="14335" max="14335" width="11.7109375" style="17" customWidth="1"/>
    <col min="14336" max="14336" width="13.42578125" style="17" customWidth="1"/>
    <col min="14337" max="14337" width="16.28515625" style="17" customWidth="1"/>
    <col min="14338" max="14338" width="15.85546875" style="17" customWidth="1"/>
    <col min="14339" max="14339" width="22.7109375" style="17" customWidth="1"/>
    <col min="14340" max="14340" width="9.42578125" style="17" customWidth="1"/>
    <col min="14341" max="14341" width="11.28515625" style="17" customWidth="1"/>
    <col min="14342" max="14342" width="17.42578125" style="17" customWidth="1"/>
    <col min="14343" max="14343" width="53" style="17" customWidth="1"/>
    <col min="14344" max="14583" width="40.85546875" style="17"/>
    <col min="14584" max="14584" width="4.85546875" style="17" customWidth="1"/>
    <col min="14585" max="14585" width="6.42578125" style="17" customWidth="1"/>
    <col min="14586" max="14586" width="47.42578125" style="17" customWidth="1"/>
    <col min="14587" max="14587" width="9" style="17" customWidth="1"/>
    <col min="14588" max="14588" width="5.85546875" style="17" customWidth="1"/>
    <col min="14589" max="14589" width="17.140625" style="17" customWidth="1"/>
    <col min="14590" max="14590" width="11.140625" style="17" customWidth="1"/>
    <col min="14591" max="14591" width="11.7109375" style="17" customWidth="1"/>
    <col min="14592" max="14592" width="13.42578125" style="17" customWidth="1"/>
    <col min="14593" max="14593" width="16.28515625" style="17" customWidth="1"/>
    <col min="14594" max="14594" width="15.85546875" style="17" customWidth="1"/>
    <col min="14595" max="14595" width="22.7109375" style="17" customWidth="1"/>
    <col min="14596" max="14596" width="9.42578125" style="17" customWidth="1"/>
    <col min="14597" max="14597" width="11.28515625" style="17" customWidth="1"/>
    <col min="14598" max="14598" width="17.42578125" style="17" customWidth="1"/>
    <col min="14599" max="14599" width="53" style="17" customWidth="1"/>
    <col min="14600" max="14839" width="40.85546875" style="17"/>
    <col min="14840" max="14840" width="4.85546875" style="17" customWidth="1"/>
    <col min="14841" max="14841" width="6.42578125" style="17" customWidth="1"/>
    <col min="14842" max="14842" width="47.42578125" style="17" customWidth="1"/>
    <col min="14843" max="14843" width="9" style="17" customWidth="1"/>
    <col min="14844" max="14844" width="5.85546875" style="17" customWidth="1"/>
    <col min="14845" max="14845" width="17.140625" style="17" customWidth="1"/>
    <col min="14846" max="14846" width="11.140625" style="17" customWidth="1"/>
    <col min="14847" max="14847" width="11.7109375" style="17" customWidth="1"/>
    <col min="14848" max="14848" width="13.42578125" style="17" customWidth="1"/>
    <col min="14849" max="14849" width="16.28515625" style="17" customWidth="1"/>
    <col min="14850" max="14850" width="15.85546875" style="17" customWidth="1"/>
    <col min="14851" max="14851" width="22.7109375" style="17" customWidth="1"/>
    <col min="14852" max="14852" width="9.42578125" style="17" customWidth="1"/>
    <col min="14853" max="14853" width="11.28515625" style="17" customWidth="1"/>
    <col min="14854" max="14854" width="17.42578125" style="17" customWidth="1"/>
    <col min="14855" max="14855" width="53" style="17" customWidth="1"/>
    <col min="14856" max="15095" width="40.85546875" style="17"/>
    <col min="15096" max="15096" width="4.85546875" style="17" customWidth="1"/>
    <col min="15097" max="15097" width="6.42578125" style="17" customWidth="1"/>
    <col min="15098" max="15098" width="47.42578125" style="17" customWidth="1"/>
    <col min="15099" max="15099" width="9" style="17" customWidth="1"/>
    <col min="15100" max="15100" width="5.85546875" style="17" customWidth="1"/>
    <col min="15101" max="15101" width="17.140625" style="17" customWidth="1"/>
    <col min="15102" max="15102" width="11.140625" style="17" customWidth="1"/>
    <col min="15103" max="15103" width="11.7109375" style="17" customWidth="1"/>
    <col min="15104" max="15104" width="13.42578125" style="17" customWidth="1"/>
    <col min="15105" max="15105" width="16.28515625" style="17" customWidth="1"/>
    <col min="15106" max="15106" width="15.85546875" style="17" customWidth="1"/>
    <col min="15107" max="15107" width="22.7109375" style="17" customWidth="1"/>
    <col min="15108" max="15108" width="9.42578125" style="17" customWidth="1"/>
    <col min="15109" max="15109" width="11.28515625" style="17" customWidth="1"/>
    <col min="15110" max="15110" width="17.42578125" style="17" customWidth="1"/>
    <col min="15111" max="15111" width="53" style="17" customWidth="1"/>
    <col min="15112" max="15351" width="40.85546875" style="17"/>
    <col min="15352" max="15352" width="4.85546875" style="17" customWidth="1"/>
    <col min="15353" max="15353" width="6.42578125" style="17" customWidth="1"/>
    <col min="15354" max="15354" width="47.42578125" style="17" customWidth="1"/>
    <col min="15355" max="15355" width="9" style="17" customWidth="1"/>
    <col min="15356" max="15356" width="5.85546875" style="17" customWidth="1"/>
    <col min="15357" max="15357" width="17.140625" style="17" customWidth="1"/>
    <col min="15358" max="15358" width="11.140625" style="17" customWidth="1"/>
    <col min="15359" max="15359" width="11.7109375" style="17" customWidth="1"/>
    <col min="15360" max="15360" width="13.42578125" style="17" customWidth="1"/>
    <col min="15361" max="15361" width="16.28515625" style="17" customWidth="1"/>
    <col min="15362" max="15362" width="15.85546875" style="17" customWidth="1"/>
    <col min="15363" max="15363" width="22.7109375" style="17" customWidth="1"/>
    <col min="15364" max="15364" width="9.42578125" style="17" customWidth="1"/>
    <col min="15365" max="15365" width="11.28515625" style="17" customWidth="1"/>
    <col min="15366" max="15366" width="17.42578125" style="17" customWidth="1"/>
    <col min="15367" max="15367" width="53" style="17" customWidth="1"/>
    <col min="15368" max="15607" width="40.85546875" style="17"/>
    <col min="15608" max="15608" width="4.85546875" style="17" customWidth="1"/>
    <col min="15609" max="15609" width="6.42578125" style="17" customWidth="1"/>
    <col min="15610" max="15610" width="47.42578125" style="17" customWidth="1"/>
    <col min="15611" max="15611" width="9" style="17" customWidth="1"/>
    <col min="15612" max="15612" width="5.85546875" style="17" customWidth="1"/>
    <col min="15613" max="15613" width="17.140625" style="17" customWidth="1"/>
    <col min="15614" max="15614" width="11.140625" style="17" customWidth="1"/>
    <col min="15615" max="15615" width="11.7109375" style="17" customWidth="1"/>
    <col min="15616" max="15616" width="13.42578125" style="17" customWidth="1"/>
    <col min="15617" max="15617" width="16.28515625" style="17" customWidth="1"/>
    <col min="15618" max="15618" width="15.85546875" style="17" customWidth="1"/>
    <col min="15619" max="15619" width="22.7109375" style="17" customWidth="1"/>
    <col min="15620" max="15620" width="9.42578125" style="17" customWidth="1"/>
    <col min="15621" max="15621" width="11.28515625" style="17" customWidth="1"/>
    <col min="15622" max="15622" width="17.42578125" style="17" customWidth="1"/>
    <col min="15623" max="15623" width="53" style="17" customWidth="1"/>
    <col min="15624" max="15863" width="40.85546875" style="17"/>
    <col min="15864" max="15864" width="4.85546875" style="17" customWidth="1"/>
    <col min="15865" max="15865" width="6.42578125" style="17" customWidth="1"/>
    <col min="15866" max="15866" width="47.42578125" style="17" customWidth="1"/>
    <col min="15867" max="15867" width="9" style="17" customWidth="1"/>
    <col min="15868" max="15868" width="5.85546875" style="17" customWidth="1"/>
    <col min="15869" max="15869" width="17.140625" style="17" customWidth="1"/>
    <col min="15870" max="15870" width="11.140625" style="17" customWidth="1"/>
    <col min="15871" max="15871" width="11.7109375" style="17" customWidth="1"/>
    <col min="15872" max="15872" width="13.42578125" style="17" customWidth="1"/>
    <col min="15873" max="15873" width="16.28515625" style="17" customWidth="1"/>
    <col min="15874" max="15874" width="15.85546875" style="17" customWidth="1"/>
    <col min="15875" max="15875" width="22.7109375" style="17" customWidth="1"/>
    <col min="15876" max="15876" width="9.42578125" style="17" customWidth="1"/>
    <col min="15877" max="15877" width="11.28515625" style="17" customWidth="1"/>
    <col min="15878" max="15878" width="17.42578125" style="17" customWidth="1"/>
    <col min="15879" max="15879" width="53" style="17" customWidth="1"/>
    <col min="15880" max="16119" width="40.85546875" style="17"/>
    <col min="16120" max="16120" width="4.85546875" style="17" customWidth="1"/>
    <col min="16121" max="16121" width="6.42578125" style="17" customWidth="1"/>
    <col min="16122" max="16122" width="47.42578125" style="17" customWidth="1"/>
    <col min="16123" max="16123" width="9" style="17" customWidth="1"/>
    <col min="16124" max="16124" width="5.85546875" style="17" customWidth="1"/>
    <col min="16125" max="16125" width="17.140625" style="17" customWidth="1"/>
    <col min="16126" max="16126" width="11.140625" style="17" customWidth="1"/>
    <col min="16127" max="16127" width="11.7109375" style="17" customWidth="1"/>
    <col min="16128" max="16128" width="13.42578125" style="17" customWidth="1"/>
    <col min="16129" max="16129" width="16.28515625" style="17" customWidth="1"/>
    <col min="16130" max="16130" width="15.85546875" style="17" customWidth="1"/>
    <col min="16131" max="16131" width="22.7109375" style="17" customWidth="1"/>
    <col min="16132" max="16132" width="9.42578125" style="17" customWidth="1"/>
    <col min="16133" max="16133" width="11.28515625" style="17" customWidth="1"/>
    <col min="16134" max="16134" width="17.42578125" style="17" customWidth="1"/>
    <col min="16135" max="16135" width="53" style="17" customWidth="1"/>
    <col min="16136" max="16384" width="40.85546875" style="17"/>
  </cols>
  <sheetData>
    <row r="1" spans="1:19" ht="15" customHeight="1" x14ac:dyDescent="0.2"/>
    <row r="2" spans="1:19" ht="18.75" x14ac:dyDescent="0.2">
      <c r="B2" s="16" t="s">
        <v>69</v>
      </c>
      <c r="C2" s="16" t="s">
        <v>92</v>
      </c>
    </row>
    <row r="3" spans="1:19" ht="15" customHeight="1" x14ac:dyDescent="0.2">
      <c r="C3" s="24">
        <v>2</v>
      </c>
      <c r="D3" s="24">
        <f>C3+1</f>
        <v>3</v>
      </c>
      <c r="E3" s="24">
        <f t="shared" ref="E3:J3" si="0">D3+1</f>
        <v>4</v>
      </c>
      <c r="F3" s="24">
        <f t="shared" si="0"/>
        <v>5</v>
      </c>
      <c r="G3" s="24">
        <f t="shared" si="0"/>
        <v>6</v>
      </c>
      <c r="H3" s="24">
        <f t="shared" si="0"/>
        <v>7</v>
      </c>
      <c r="I3" s="24">
        <f t="shared" si="0"/>
        <v>8</v>
      </c>
      <c r="J3" s="24">
        <f t="shared" si="0"/>
        <v>9</v>
      </c>
      <c r="K3" s="24"/>
      <c r="L3" s="24">
        <v>10</v>
      </c>
      <c r="M3" s="24">
        <v>9</v>
      </c>
      <c r="N3" s="24">
        <v>9</v>
      </c>
      <c r="O3" s="24"/>
      <c r="P3" s="24">
        <v>10</v>
      </c>
      <c r="Q3" s="25"/>
    </row>
    <row r="4" spans="1:19" ht="45.75" customHeight="1" x14ac:dyDescent="0.2">
      <c r="B4" s="79" t="str">
        <f>C2&amp;" - "&amp;"April 2017 - LV/HV Final charges"</f>
        <v>Northern Powergrid (Northeast) Ltd - April 2017 - LV/HV Final charges</v>
      </c>
      <c r="C4" s="80"/>
      <c r="D4" s="80"/>
      <c r="E4" s="80"/>
      <c r="F4" s="80"/>
      <c r="G4" s="80"/>
      <c r="H4" s="80"/>
      <c r="I4" s="80"/>
      <c r="J4" s="80"/>
      <c r="K4" s="80"/>
      <c r="L4" s="81"/>
      <c r="M4" s="82" t="s">
        <v>28</v>
      </c>
      <c r="N4" s="83"/>
      <c r="O4" s="84"/>
      <c r="P4" s="84"/>
      <c r="Q4" s="85"/>
    </row>
    <row r="5" spans="1:19" ht="45.75" customHeight="1" x14ac:dyDescent="0.2">
      <c r="A5" s="18"/>
      <c r="B5" s="57" t="s">
        <v>121</v>
      </c>
      <c r="C5" s="57" t="s">
        <v>29</v>
      </c>
      <c r="D5" s="57" t="s">
        <v>30</v>
      </c>
      <c r="E5" s="57" t="s">
        <v>31</v>
      </c>
      <c r="F5" s="57" t="s">
        <v>32</v>
      </c>
      <c r="G5" s="57" t="s">
        <v>33</v>
      </c>
      <c r="H5" s="57" t="s">
        <v>34</v>
      </c>
      <c r="I5" s="57" t="s">
        <v>35</v>
      </c>
      <c r="J5" s="57" t="s">
        <v>36</v>
      </c>
      <c r="K5" s="57" t="s">
        <v>37</v>
      </c>
      <c r="L5" s="57" t="s">
        <v>38</v>
      </c>
      <c r="M5" s="57" t="s">
        <v>39</v>
      </c>
      <c r="N5" s="57" t="s">
        <v>40</v>
      </c>
      <c r="O5" s="57" t="s">
        <v>41</v>
      </c>
      <c r="P5" s="57" t="s">
        <v>42</v>
      </c>
      <c r="Q5" s="57" t="s">
        <v>43</v>
      </c>
    </row>
    <row r="6" spans="1:19" ht="45" customHeight="1" x14ac:dyDescent="0.2">
      <c r="A6" s="18"/>
      <c r="B6" s="54" t="s">
        <v>10</v>
      </c>
      <c r="C6" s="55">
        <v>1</v>
      </c>
      <c r="D6" s="56">
        <v>1</v>
      </c>
      <c r="E6" s="59">
        <v>2.3479999999999999</v>
      </c>
      <c r="F6" s="60">
        <v>0</v>
      </c>
      <c r="G6" s="59">
        <v>0</v>
      </c>
      <c r="H6" s="61">
        <v>4.8899999999999997</v>
      </c>
      <c r="I6" s="61">
        <v>0</v>
      </c>
      <c r="J6" s="59">
        <v>0</v>
      </c>
      <c r="K6" s="71">
        <f t="shared" ref="K6:K32" si="1">I6</f>
        <v>0</v>
      </c>
      <c r="L6" s="64" t="s">
        <v>116</v>
      </c>
      <c r="M6" s="65">
        <v>2.9195530486131016</v>
      </c>
      <c r="N6" s="65">
        <v>3.1294875952078165</v>
      </c>
      <c r="O6" s="72">
        <f>IFERROR((M6-N6)/N6,0)</f>
        <v>-6.7082722077629456E-2</v>
      </c>
      <c r="P6" s="70">
        <v>91.172014066965914</v>
      </c>
      <c r="Q6" s="58" t="s">
        <v>136</v>
      </c>
      <c r="S6" s="68"/>
    </row>
    <row r="7" spans="1:19" ht="45" customHeight="1" x14ac:dyDescent="0.2">
      <c r="A7" s="18"/>
      <c r="B7" s="19" t="s">
        <v>11</v>
      </c>
      <c r="C7" s="22">
        <v>2</v>
      </c>
      <c r="D7" s="20">
        <v>2</v>
      </c>
      <c r="E7" s="62">
        <v>2.9060000000000001</v>
      </c>
      <c r="F7" s="62">
        <v>9.6000000000000002E-2</v>
      </c>
      <c r="G7" s="62">
        <v>0</v>
      </c>
      <c r="H7" s="63">
        <v>4.8899999999999997</v>
      </c>
      <c r="I7" s="63">
        <v>0</v>
      </c>
      <c r="J7" s="62">
        <v>0</v>
      </c>
      <c r="K7" s="71">
        <f t="shared" si="1"/>
        <v>0</v>
      </c>
      <c r="L7" s="67">
        <v>0</v>
      </c>
      <c r="M7" s="65">
        <v>1.8100675080320379</v>
      </c>
      <c r="N7" s="65">
        <v>1.8635554128754233</v>
      </c>
      <c r="O7" s="72">
        <f t="shared" ref="O7:O32" si="2">IFERROR((M7-N7)/N7,0)</f>
        <v>-2.8702073720928308E-2</v>
      </c>
      <c r="P7" s="70">
        <v>95.849456413247239</v>
      </c>
      <c r="Q7" s="58" t="s">
        <v>137</v>
      </c>
      <c r="S7" s="68"/>
    </row>
    <row r="8" spans="1:19" ht="45" customHeight="1" x14ac:dyDescent="0.2">
      <c r="A8" s="18"/>
      <c r="B8" s="19" t="s">
        <v>12</v>
      </c>
      <c r="C8" s="22">
        <v>12</v>
      </c>
      <c r="D8" s="20">
        <v>2</v>
      </c>
      <c r="E8" s="62">
        <v>0.28499999999999998</v>
      </c>
      <c r="F8" s="62">
        <v>0</v>
      </c>
      <c r="G8" s="62">
        <v>0</v>
      </c>
      <c r="H8" s="63">
        <v>0</v>
      </c>
      <c r="I8" s="63">
        <v>0</v>
      </c>
      <c r="J8" s="62">
        <v>0</v>
      </c>
      <c r="K8" s="71">
        <f t="shared" si="1"/>
        <v>0</v>
      </c>
      <c r="L8" s="67">
        <v>0</v>
      </c>
      <c r="M8" s="65">
        <v>0.28499999999999998</v>
      </c>
      <c r="N8" s="65">
        <v>0.28499999999999998</v>
      </c>
      <c r="O8" s="72">
        <f>IFERROR((M8-N8)/N8,0)</f>
        <v>0</v>
      </c>
      <c r="P8" s="70">
        <v>13.849266941276207</v>
      </c>
      <c r="Q8" s="58" t="s">
        <v>132</v>
      </c>
      <c r="S8" s="68"/>
    </row>
    <row r="9" spans="1:19" ht="45" customHeight="1" x14ac:dyDescent="0.2">
      <c r="A9" s="18"/>
      <c r="B9" s="19" t="s">
        <v>13</v>
      </c>
      <c r="C9" s="22">
        <v>203</v>
      </c>
      <c r="D9" s="20">
        <v>3</v>
      </c>
      <c r="E9" s="62">
        <v>2.391</v>
      </c>
      <c r="F9" s="62">
        <v>0</v>
      </c>
      <c r="G9" s="62">
        <v>0</v>
      </c>
      <c r="H9" s="63">
        <v>5.29</v>
      </c>
      <c r="I9" s="63">
        <v>0</v>
      </c>
      <c r="J9" s="62">
        <v>0</v>
      </c>
      <c r="K9" s="71">
        <f t="shared" si="1"/>
        <v>0</v>
      </c>
      <c r="L9" s="67">
        <v>0</v>
      </c>
      <c r="M9" s="65">
        <v>2.5666216370246455</v>
      </c>
      <c r="N9" s="65">
        <v>2.4956741061286891</v>
      </c>
      <c r="O9" s="72">
        <f t="shared" si="2"/>
        <v>2.8428203314578928E-2</v>
      </c>
      <c r="P9" s="70">
        <v>282.18398779380306</v>
      </c>
      <c r="Q9" s="58" t="s">
        <v>133</v>
      </c>
      <c r="S9" s="68"/>
    </row>
    <row r="10" spans="1:19" ht="45" customHeight="1" x14ac:dyDescent="0.2">
      <c r="A10" s="18"/>
      <c r="B10" s="19" t="s">
        <v>14</v>
      </c>
      <c r="C10" s="22">
        <v>204</v>
      </c>
      <c r="D10" s="20">
        <v>4</v>
      </c>
      <c r="E10" s="62">
        <v>2.91</v>
      </c>
      <c r="F10" s="62">
        <v>0.17499999999999999</v>
      </c>
      <c r="G10" s="62">
        <v>0</v>
      </c>
      <c r="H10" s="63">
        <v>5.29</v>
      </c>
      <c r="I10" s="63">
        <v>0</v>
      </c>
      <c r="J10" s="62">
        <v>0</v>
      </c>
      <c r="K10" s="71">
        <f t="shared" si="1"/>
        <v>0</v>
      </c>
      <c r="L10" s="67">
        <v>0</v>
      </c>
      <c r="M10" s="65">
        <v>1.9713459792144565</v>
      </c>
      <c r="N10" s="65">
        <v>1.9998805345547037</v>
      </c>
      <c r="O10" s="72">
        <f t="shared" si="2"/>
        <v>-1.4268129944372265E-2</v>
      </c>
      <c r="P10" s="70">
        <v>409.54942495127472</v>
      </c>
      <c r="Q10" s="58" t="s">
        <v>134</v>
      </c>
      <c r="S10" s="68"/>
    </row>
    <row r="11" spans="1:19" ht="45" customHeight="1" x14ac:dyDescent="0.2">
      <c r="A11" s="18"/>
      <c r="B11" s="19" t="s">
        <v>15</v>
      </c>
      <c r="C11" s="22">
        <v>205</v>
      </c>
      <c r="D11" s="20">
        <v>4</v>
      </c>
      <c r="E11" s="62">
        <v>0.35799999999999998</v>
      </c>
      <c r="F11" s="62">
        <v>0</v>
      </c>
      <c r="G11" s="62">
        <v>0</v>
      </c>
      <c r="H11" s="63">
        <v>0</v>
      </c>
      <c r="I11" s="63">
        <v>0</v>
      </c>
      <c r="J11" s="62">
        <v>0</v>
      </c>
      <c r="K11" s="71">
        <f t="shared" si="1"/>
        <v>0</v>
      </c>
      <c r="L11" s="67">
        <v>0</v>
      </c>
      <c r="M11" s="65">
        <v>0.35800000000000004</v>
      </c>
      <c r="N11" s="65">
        <v>0.36399999999999999</v>
      </c>
      <c r="O11" s="72">
        <f t="shared" si="2"/>
        <v>-1.6483516483516345E-2</v>
      </c>
      <c r="P11" s="70">
        <v>53.894363120095598</v>
      </c>
      <c r="Q11" s="58" t="s">
        <v>135</v>
      </c>
      <c r="S11" s="68"/>
    </row>
    <row r="12" spans="1:19" ht="45" customHeight="1" x14ac:dyDescent="0.2">
      <c r="A12" s="18"/>
      <c r="B12" s="19" t="s">
        <v>16</v>
      </c>
      <c r="C12" s="22">
        <v>257</v>
      </c>
      <c r="D12" s="20" t="s">
        <v>117</v>
      </c>
      <c r="E12" s="62">
        <v>2.327</v>
      </c>
      <c r="F12" s="62">
        <v>9.1999999999999998E-2</v>
      </c>
      <c r="G12" s="62">
        <v>0</v>
      </c>
      <c r="H12" s="63">
        <v>45.46</v>
      </c>
      <c r="I12" s="63">
        <v>0</v>
      </c>
      <c r="J12" s="62">
        <v>0</v>
      </c>
      <c r="K12" s="71">
        <f t="shared" si="1"/>
        <v>0</v>
      </c>
      <c r="L12" s="67">
        <v>0</v>
      </c>
      <c r="M12" s="65" t="s">
        <v>120</v>
      </c>
      <c r="N12" s="65">
        <v>0</v>
      </c>
      <c r="O12" s="72">
        <f t="shared" si="2"/>
        <v>0</v>
      </c>
      <c r="P12" s="70">
        <v>0</v>
      </c>
      <c r="Q12" s="86" t="s">
        <v>111</v>
      </c>
      <c r="S12" s="68"/>
    </row>
    <row r="13" spans="1:19" ht="45" customHeight="1" x14ac:dyDescent="0.2">
      <c r="A13" s="18"/>
      <c r="B13" s="19" t="s">
        <v>17</v>
      </c>
      <c r="C13" s="22">
        <v>265</v>
      </c>
      <c r="D13" s="20" t="s">
        <v>117</v>
      </c>
      <c r="E13" s="62">
        <v>1.5489999999999999</v>
      </c>
      <c r="F13" s="62">
        <v>7.6999999999999999E-2</v>
      </c>
      <c r="G13" s="62">
        <v>0</v>
      </c>
      <c r="H13" s="63">
        <v>14.42</v>
      </c>
      <c r="I13" s="63">
        <v>0</v>
      </c>
      <c r="J13" s="62">
        <v>0</v>
      </c>
      <c r="K13" s="71">
        <f t="shared" si="1"/>
        <v>0</v>
      </c>
      <c r="L13" s="67">
        <v>0</v>
      </c>
      <c r="M13" s="65" t="s">
        <v>120</v>
      </c>
      <c r="N13" s="65">
        <v>0</v>
      </c>
      <c r="O13" s="72">
        <f t="shared" si="2"/>
        <v>0</v>
      </c>
      <c r="P13" s="70">
        <v>0</v>
      </c>
      <c r="Q13" s="87"/>
      <c r="S13" s="68"/>
    </row>
    <row r="14" spans="1:19" ht="45" customHeight="1" x14ac:dyDescent="0.2">
      <c r="A14" s="18"/>
      <c r="B14" s="19" t="s">
        <v>18</v>
      </c>
      <c r="C14" s="22">
        <v>304</v>
      </c>
      <c r="D14" s="20" t="s">
        <v>117</v>
      </c>
      <c r="E14" s="62">
        <v>1.1919999999999999</v>
      </c>
      <c r="F14" s="62">
        <v>4.7E-2</v>
      </c>
      <c r="G14" s="62">
        <v>0</v>
      </c>
      <c r="H14" s="63">
        <v>150.38</v>
      </c>
      <c r="I14" s="63">
        <v>0</v>
      </c>
      <c r="J14" s="62">
        <v>0</v>
      </c>
      <c r="K14" s="71">
        <f t="shared" si="1"/>
        <v>0</v>
      </c>
      <c r="L14" s="67">
        <v>0</v>
      </c>
      <c r="M14" s="65" t="s">
        <v>120</v>
      </c>
      <c r="N14" s="65">
        <v>0</v>
      </c>
      <c r="O14" s="72">
        <f t="shared" si="2"/>
        <v>0</v>
      </c>
      <c r="P14" s="70">
        <v>0</v>
      </c>
      <c r="Q14" s="88"/>
      <c r="S14" s="68"/>
    </row>
    <row r="15" spans="1:19" ht="45" customHeight="1" x14ac:dyDescent="0.2">
      <c r="A15" s="18"/>
      <c r="B15" s="19" t="s">
        <v>93</v>
      </c>
      <c r="C15" s="22">
        <v>249</v>
      </c>
      <c r="D15" s="20">
        <v>0</v>
      </c>
      <c r="E15" s="62">
        <v>13.214</v>
      </c>
      <c r="F15" s="62">
        <v>0.95399999999999996</v>
      </c>
      <c r="G15" s="62">
        <v>8.3000000000000004E-2</v>
      </c>
      <c r="H15" s="63">
        <v>4.8899999999999997</v>
      </c>
      <c r="I15" s="63">
        <v>0</v>
      </c>
      <c r="J15" s="62">
        <v>0</v>
      </c>
      <c r="K15" s="71">
        <f t="shared" si="1"/>
        <v>0</v>
      </c>
      <c r="L15" s="67">
        <v>0</v>
      </c>
      <c r="M15" s="65" t="s">
        <v>120</v>
      </c>
      <c r="N15" s="65">
        <v>0</v>
      </c>
      <c r="O15" s="72">
        <f t="shared" si="2"/>
        <v>0</v>
      </c>
      <c r="P15" s="70">
        <v>0</v>
      </c>
      <c r="Q15" s="58" t="s">
        <v>122</v>
      </c>
      <c r="S15" s="68"/>
    </row>
    <row r="16" spans="1:19" ht="45" customHeight="1" x14ac:dyDescent="0.2">
      <c r="A16" s="18"/>
      <c r="B16" s="19" t="s">
        <v>94</v>
      </c>
      <c r="C16" s="22">
        <v>278</v>
      </c>
      <c r="D16" s="20">
        <v>0</v>
      </c>
      <c r="E16" s="62">
        <v>14.832000000000001</v>
      </c>
      <c r="F16" s="62">
        <v>1.071</v>
      </c>
      <c r="G16" s="62">
        <v>9.2999999999999999E-2</v>
      </c>
      <c r="H16" s="63">
        <v>5.29</v>
      </c>
      <c r="I16" s="63">
        <v>0</v>
      </c>
      <c r="J16" s="62">
        <v>0</v>
      </c>
      <c r="K16" s="71">
        <f t="shared" si="1"/>
        <v>0</v>
      </c>
      <c r="L16" s="67">
        <v>0</v>
      </c>
      <c r="M16" s="65">
        <v>2.3300795014480919</v>
      </c>
      <c r="N16" s="65">
        <v>2.3003467454416042</v>
      </c>
      <c r="O16" s="72">
        <f t="shared" si="2"/>
        <v>1.2925336610842051E-2</v>
      </c>
      <c r="P16" s="70">
        <v>1559.0156005976473</v>
      </c>
      <c r="Q16" s="58" t="s">
        <v>138</v>
      </c>
      <c r="S16" s="68"/>
    </row>
    <row r="17" spans="1:19" ht="45" customHeight="1" x14ac:dyDescent="0.2">
      <c r="A17" s="18"/>
      <c r="B17" s="19" t="s">
        <v>19</v>
      </c>
      <c r="C17" s="22">
        <v>251</v>
      </c>
      <c r="D17" s="20">
        <v>0</v>
      </c>
      <c r="E17" s="62">
        <v>10.494</v>
      </c>
      <c r="F17" s="62">
        <v>0.69599999999999995</v>
      </c>
      <c r="G17" s="62">
        <v>6.2E-2</v>
      </c>
      <c r="H17" s="63">
        <v>14.13</v>
      </c>
      <c r="I17" s="63">
        <v>1.76</v>
      </c>
      <c r="J17" s="62">
        <v>0.23699999999999999</v>
      </c>
      <c r="K17" s="71">
        <f t="shared" si="1"/>
        <v>1.76</v>
      </c>
      <c r="L17" s="67">
        <v>0</v>
      </c>
      <c r="M17" s="65">
        <v>2.0746355374467909</v>
      </c>
      <c r="N17" s="65">
        <v>2.0414940862001725</v>
      </c>
      <c r="O17" s="72">
        <f t="shared" si="2"/>
        <v>1.6233919789747947E-2</v>
      </c>
      <c r="P17" s="70">
        <v>4575.1718731173532</v>
      </c>
      <c r="Q17" s="58" t="s">
        <v>139</v>
      </c>
      <c r="S17" s="68"/>
    </row>
    <row r="18" spans="1:19" ht="45" customHeight="1" x14ac:dyDescent="0.2">
      <c r="A18" s="18"/>
      <c r="B18" s="19" t="s">
        <v>20</v>
      </c>
      <c r="C18" s="22">
        <v>293</v>
      </c>
      <c r="D18" s="20">
        <v>0</v>
      </c>
      <c r="E18" s="62">
        <v>9.2929999999999993</v>
      </c>
      <c r="F18" s="62">
        <v>0.52800000000000002</v>
      </c>
      <c r="G18" s="62">
        <v>0.05</v>
      </c>
      <c r="H18" s="63">
        <v>14.42</v>
      </c>
      <c r="I18" s="63">
        <v>2.25</v>
      </c>
      <c r="J18" s="62">
        <v>0.17499999999999999</v>
      </c>
      <c r="K18" s="71">
        <f t="shared" si="1"/>
        <v>2.25</v>
      </c>
      <c r="L18" s="67">
        <v>0</v>
      </c>
      <c r="M18" s="65">
        <v>1.6098630888530576</v>
      </c>
      <c r="N18" s="65">
        <v>1.6400691842183925</v>
      </c>
      <c r="O18" s="72">
        <f t="shared" si="2"/>
        <v>-1.8417573877976514E-2</v>
      </c>
      <c r="P18" s="70">
        <v>11038.158009914678</v>
      </c>
      <c r="Q18" s="58" t="s">
        <v>130</v>
      </c>
      <c r="S18" s="68"/>
    </row>
    <row r="19" spans="1:19" ht="45" customHeight="1" x14ac:dyDescent="0.2">
      <c r="A19" s="18"/>
      <c r="B19" s="19" t="s">
        <v>21</v>
      </c>
      <c r="C19" s="22">
        <v>301</v>
      </c>
      <c r="D19" s="20">
        <v>0</v>
      </c>
      <c r="E19" s="62">
        <v>7.556</v>
      </c>
      <c r="F19" s="62">
        <v>0.36399999999999999</v>
      </c>
      <c r="G19" s="62">
        <v>3.5999999999999997E-2</v>
      </c>
      <c r="H19" s="63">
        <v>150.38</v>
      </c>
      <c r="I19" s="63">
        <v>2.12</v>
      </c>
      <c r="J19" s="62">
        <v>0.13200000000000001</v>
      </c>
      <c r="K19" s="71">
        <f t="shared" si="1"/>
        <v>2.12</v>
      </c>
      <c r="L19" s="67">
        <v>0</v>
      </c>
      <c r="M19" s="65">
        <v>1.3400228675598354</v>
      </c>
      <c r="N19" s="65">
        <v>1.3471716146566797</v>
      </c>
      <c r="O19" s="72">
        <f t="shared" si="2"/>
        <v>-5.3064858397169727E-3</v>
      </c>
      <c r="P19" s="70">
        <v>45677.313867465651</v>
      </c>
      <c r="Q19" s="58" t="s">
        <v>140</v>
      </c>
      <c r="S19" s="68"/>
    </row>
    <row r="20" spans="1:19" ht="45" customHeight="1" x14ac:dyDescent="0.2">
      <c r="A20" s="18"/>
      <c r="B20" s="19" t="s">
        <v>86</v>
      </c>
      <c r="C20" s="22">
        <v>506</v>
      </c>
      <c r="D20" s="20">
        <v>8</v>
      </c>
      <c r="E20" s="62">
        <v>1.5680000000000001</v>
      </c>
      <c r="F20" s="62">
        <v>0</v>
      </c>
      <c r="G20" s="62">
        <v>0</v>
      </c>
      <c r="H20" s="63">
        <v>0</v>
      </c>
      <c r="I20" s="63">
        <v>0</v>
      </c>
      <c r="J20" s="62">
        <v>0</v>
      </c>
      <c r="K20" s="71">
        <f t="shared" si="1"/>
        <v>0</v>
      </c>
      <c r="L20" s="67">
        <v>0</v>
      </c>
      <c r="M20" s="65">
        <v>1.5680000000000003</v>
      </c>
      <c r="N20" s="65">
        <v>1.5660000000000001</v>
      </c>
      <c r="O20" s="72">
        <f t="shared" si="2"/>
        <v>1.2771392081738339E-3</v>
      </c>
      <c r="P20" s="70">
        <v>631.90688996084964</v>
      </c>
      <c r="Q20" s="58" t="s">
        <v>141</v>
      </c>
      <c r="S20" s="68"/>
    </row>
    <row r="21" spans="1:19" ht="45" customHeight="1" x14ac:dyDescent="0.2">
      <c r="A21" s="18"/>
      <c r="B21" s="19" t="s">
        <v>87</v>
      </c>
      <c r="C21" s="22">
        <v>507</v>
      </c>
      <c r="D21" s="20">
        <v>1</v>
      </c>
      <c r="E21" s="62">
        <v>2.3290000000000002</v>
      </c>
      <c r="F21" s="62">
        <v>0</v>
      </c>
      <c r="G21" s="62">
        <v>0</v>
      </c>
      <c r="H21" s="63">
        <v>0</v>
      </c>
      <c r="I21" s="63">
        <v>0</v>
      </c>
      <c r="J21" s="62">
        <v>0</v>
      </c>
      <c r="K21" s="71">
        <f t="shared" si="1"/>
        <v>0</v>
      </c>
      <c r="L21" s="67">
        <v>0</v>
      </c>
      <c r="M21" s="65">
        <v>2.3290000000000002</v>
      </c>
      <c r="N21" s="65">
        <v>2.3440000000000003</v>
      </c>
      <c r="O21" s="72">
        <f t="shared" si="2"/>
        <v>-6.3993174061433965E-3</v>
      </c>
      <c r="P21" s="70">
        <v>6831.2885383763878</v>
      </c>
      <c r="Q21" s="58" t="s">
        <v>131</v>
      </c>
      <c r="S21" s="68"/>
    </row>
    <row r="22" spans="1:19" ht="45" customHeight="1" x14ac:dyDescent="0.2">
      <c r="A22" s="18"/>
      <c r="B22" s="19" t="s">
        <v>88</v>
      </c>
      <c r="C22" s="22">
        <v>508</v>
      </c>
      <c r="D22" s="20">
        <v>1</v>
      </c>
      <c r="E22" s="62">
        <v>4.3099999999999996</v>
      </c>
      <c r="F22" s="62">
        <v>0</v>
      </c>
      <c r="G22" s="62">
        <v>0</v>
      </c>
      <c r="H22" s="63">
        <v>0</v>
      </c>
      <c r="I22" s="63">
        <v>0</v>
      </c>
      <c r="J22" s="62">
        <v>0</v>
      </c>
      <c r="K22" s="71">
        <f t="shared" si="1"/>
        <v>0</v>
      </c>
      <c r="L22" s="67">
        <v>0</v>
      </c>
      <c r="M22" s="65">
        <v>4.3099999999999996</v>
      </c>
      <c r="N22" s="65">
        <v>4.338000000000001</v>
      </c>
      <c r="O22" s="72">
        <f t="shared" si="2"/>
        <v>-6.454587367450749E-3</v>
      </c>
      <c r="P22" s="70">
        <v>608.32012665034324</v>
      </c>
      <c r="Q22" s="58" t="s">
        <v>131</v>
      </c>
      <c r="S22" s="68"/>
    </row>
    <row r="23" spans="1:19" ht="45" customHeight="1" x14ac:dyDescent="0.2">
      <c r="A23" s="18"/>
      <c r="B23" s="19" t="s">
        <v>89</v>
      </c>
      <c r="C23" s="22">
        <v>509</v>
      </c>
      <c r="D23" s="20">
        <v>1</v>
      </c>
      <c r="E23" s="62">
        <v>1.032</v>
      </c>
      <c r="F23" s="62">
        <v>0</v>
      </c>
      <c r="G23" s="62">
        <v>0</v>
      </c>
      <c r="H23" s="63">
        <v>0</v>
      </c>
      <c r="I23" s="63">
        <v>0</v>
      </c>
      <c r="J23" s="62">
        <v>0</v>
      </c>
      <c r="K23" s="71">
        <f t="shared" si="1"/>
        <v>0</v>
      </c>
      <c r="L23" s="67">
        <v>0</v>
      </c>
      <c r="M23" s="65">
        <v>1.032</v>
      </c>
      <c r="N23" s="65">
        <v>1.016</v>
      </c>
      <c r="O23" s="72">
        <f t="shared" si="2"/>
        <v>1.5748031496063006E-2</v>
      </c>
      <c r="P23" s="70">
        <v>730.96672850446737</v>
      </c>
      <c r="Q23" s="58" t="s">
        <v>139</v>
      </c>
      <c r="S23" s="68"/>
    </row>
    <row r="24" spans="1:19" ht="45" customHeight="1" x14ac:dyDescent="0.2">
      <c r="A24" s="18"/>
      <c r="B24" s="19" t="s">
        <v>22</v>
      </c>
      <c r="C24" s="22" t="s">
        <v>118</v>
      </c>
      <c r="D24" s="20">
        <v>0</v>
      </c>
      <c r="E24" s="62">
        <v>34.526000000000003</v>
      </c>
      <c r="F24" s="62">
        <v>0.91300000000000003</v>
      </c>
      <c r="G24" s="62">
        <v>7.8E-2</v>
      </c>
      <c r="H24" s="63">
        <v>0</v>
      </c>
      <c r="I24" s="63">
        <v>0</v>
      </c>
      <c r="J24" s="62">
        <v>0</v>
      </c>
      <c r="K24" s="71">
        <f t="shared" si="1"/>
        <v>0</v>
      </c>
      <c r="L24" s="67">
        <v>0</v>
      </c>
      <c r="M24" s="65">
        <v>2.2946394674652124</v>
      </c>
      <c r="N24" s="65">
        <v>2.3084147331763516</v>
      </c>
      <c r="O24" s="72">
        <f t="shared" si="2"/>
        <v>-5.9674137030760414E-3</v>
      </c>
      <c r="P24" s="70">
        <v>140993.73535378693</v>
      </c>
      <c r="Q24" s="58" t="s">
        <v>131</v>
      </c>
      <c r="S24" s="68"/>
    </row>
    <row r="25" spans="1:19" ht="45" customHeight="1" x14ac:dyDescent="0.2">
      <c r="A25" s="18"/>
      <c r="B25" s="19" t="s">
        <v>95</v>
      </c>
      <c r="C25" s="22">
        <v>774</v>
      </c>
      <c r="D25" s="20" t="s">
        <v>119</v>
      </c>
      <c r="E25" s="62">
        <v>-0.625</v>
      </c>
      <c r="F25" s="62">
        <v>0</v>
      </c>
      <c r="G25" s="62">
        <v>0</v>
      </c>
      <c r="H25" s="63">
        <v>0</v>
      </c>
      <c r="I25" s="63">
        <v>0</v>
      </c>
      <c r="J25" s="62">
        <v>0</v>
      </c>
      <c r="K25" s="71">
        <f t="shared" si="1"/>
        <v>0</v>
      </c>
      <c r="L25" s="67">
        <v>0</v>
      </c>
      <c r="M25" s="65">
        <v>-0.62500000000000011</v>
      </c>
      <c r="N25" s="65">
        <v>-0.61199999999999999</v>
      </c>
      <c r="O25" s="72">
        <f t="shared" si="2"/>
        <v>2.1241830065359679E-2</v>
      </c>
      <c r="P25" s="70">
        <v>-41.224894067796612</v>
      </c>
      <c r="Q25" s="66"/>
      <c r="S25" s="68"/>
    </row>
    <row r="26" spans="1:19" ht="45" customHeight="1" x14ac:dyDescent="0.2">
      <c r="A26" s="18"/>
      <c r="B26" s="19" t="s">
        <v>44</v>
      </c>
      <c r="C26" s="22">
        <v>776</v>
      </c>
      <c r="D26" s="20">
        <v>8</v>
      </c>
      <c r="E26" s="62">
        <v>-0.53700000000000003</v>
      </c>
      <c r="F26" s="62">
        <v>0</v>
      </c>
      <c r="G26" s="62">
        <v>0</v>
      </c>
      <c r="H26" s="63">
        <v>0</v>
      </c>
      <c r="I26" s="63">
        <v>0</v>
      </c>
      <c r="J26" s="62">
        <v>0</v>
      </c>
      <c r="K26" s="71">
        <f t="shared" si="1"/>
        <v>0</v>
      </c>
      <c r="L26" s="67">
        <v>0</v>
      </c>
      <c r="M26" s="65" t="s">
        <v>120</v>
      </c>
      <c r="N26" s="65">
        <v>0</v>
      </c>
      <c r="O26" s="72">
        <f t="shared" si="2"/>
        <v>0</v>
      </c>
      <c r="P26" s="70">
        <v>0</v>
      </c>
      <c r="Q26" s="66"/>
      <c r="S26" s="68"/>
    </row>
    <row r="27" spans="1:19" ht="45" customHeight="1" x14ac:dyDescent="0.2">
      <c r="A27" s="18"/>
      <c r="B27" s="19" t="s">
        <v>45</v>
      </c>
      <c r="C27" s="22">
        <v>792</v>
      </c>
      <c r="D27" s="20">
        <v>0</v>
      </c>
      <c r="E27" s="62">
        <v>-0.625</v>
      </c>
      <c r="F27" s="62">
        <v>0</v>
      </c>
      <c r="G27" s="62">
        <v>0</v>
      </c>
      <c r="H27" s="63">
        <v>0</v>
      </c>
      <c r="I27" s="63">
        <v>0</v>
      </c>
      <c r="J27" s="62">
        <v>0.121</v>
      </c>
      <c r="K27" s="71">
        <f t="shared" si="1"/>
        <v>0</v>
      </c>
      <c r="L27" s="67">
        <v>0</v>
      </c>
      <c r="M27" s="65">
        <v>-0.61910557352902973</v>
      </c>
      <c r="N27" s="65">
        <v>-0.6064952876758708</v>
      </c>
      <c r="O27" s="72">
        <f t="shared" si="2"/>
        <v>2.0792059080099966E-2</v>
      </c>
      <c r="P27" s="70">
        <v>-781.07118592592587</v>
      </c>
      <c r="Q27" s="66"/>
      <c r="S27" s="68"/>
    </row>
    <row r="28" spans="1:19" ht="45" customHeight="1" x14ac:dyDescent="0.2">
      <c r="A28" s="18"/>
      <c r="B28" s="19" t="s">
        <v>46</v>
      </c>
      <c r="C28" s="22">
        <v>794</v>
      </c>
      <c r="D28" s="20">
        <v>0</v>
      </c>
      <c r="E28" s="62">
        <v>-3.9279999999999999</v>
      </c>
      <c r="F28" s="62">
        <v>-0.61899999999999999</v>
      </c>
      <c r="G28" s="62">
        <v>-4.1000000000000002E-2</v>
      </c>
      <c r="H28" s="63">
        <v>0</v>
      </c>
      <c r="I28" s="63">
        <v>0</v>
      </c>
      <c r="J28" s="62">
        <v>0.121</v>
      </c>
      <c r="K28" s="71">
        <f t="shared" si="1"/>
        <v>0</v>
      </c>
      <c r="L28" s="67">
        <v>0</v>
      </c>
      <c r="M28" s="65">
        <v>-0.63305048003843645</v>
      </c>
      <c r="N28" s="65">
        <v>-0.61780501392395659</v>
      </c>
      <c r="O28" s="72">
        <f t="shared" si="2"/>
        <v>2.4676824840978655E-2</v>
      </c>
      <c r="P28" s="70">
        <v>-11257.776753333332</v>
      </c>
      <c r="Q28" s="66"/>
      <c r="S28" s="68"/>
    </row>
    <row r="29" spans="1:19" ht="45" customHeight="1" x14ac:dyDescent="0.2">
      <c r="A29" s="18"/>
      <c r="B29" s="19" t="s">
        <v>47</v>
      </c>
      <c r="C29" s="22">
        <v>793</v>
      </c>
      <c r="D29" s="20">
        <v>0</v>
      </c>
      <c r="E29" s="62">
        <v>-0.53700000000000003</v>
      </c>
      <c r="F29" s="62">
        <v>0</v>
      </c>
      <c r="G29" s="62">
        <v>0</v>
      </c>
      <c r="H29" s="63">
        <v>0</v>
      </c>
      <c r="I29" s="63">
        <v>0</v>
      </c>
      <c r="J29" s="62">
        <v>0.115</v>
      </c>
      <c r="K29" s="71">
        <f t="shared" si="1"/>
        <v>0</v>
      </c>
      <c r="L29" s="67">
        <v>0</v>
      </c>
      <c r="M29" s="65">
        <v>-0.53274362472190195</v>
      </c>
      <c r="N29" s="65">
        <v>-0.53003972039342173</v>
      </c>
      <c r="O29" s="72">
        <f t="shared" si="2"/>
        <v>5.1013239658213739E-3</v>
      </c>
      <c r="P29" s="70">
        <v>-857.79994425000018</v>
      </c>
      <c r="Q29" s="66"/>
      <c r="S29" s="68"/>
    </row>
    <row r="30" spans="1:19" ht="45" customHeight="1" x14ac:dyDescent="0.2">
      <c r="A30" s="18"/>
      <c r="B30" s="19" t="s">
        <v>48</v>
      </c>
      <c r="C30" s="22">
        <v>795</v>
      </c>
      <c r="D30" s="20">
        <v>0</v>
      </c>
      <c r="E30" s="62">
        <v>-3.3769999999999998</v>
      </c>
      <c r="F30" s="62">
        <v>-0.53100000000000003</v>
      </c>
      <c r="G30" s="62">
        <v>-3.5000000000000003E-2</v>
      </c>
      <c r="H30" s="63">
        <v>0</v>
      </c>
      <c r="I30" s="63">
        <v>0</v>
      </c>
      <c r="J30" s="62">
        <v>0.115</v>
      </c>
      <c r="K30" s="71">
        <f t="shared" si="1"/>
        <v>0</v>
      </c>
      <c r="L30" s="67">
        <v>0</v>
      </c>
      <c r="M30" s="65" t="s">
        <v>120</v>
      </c>
      <c r="N30" s="65">
        <v>0</v>
      </c>
      <c r="O30" s="72">
        <f t="shared" si="2"/>
        <v>0</v>
      </c>
      <c r="P30" s="70">
        <v>0</v>
      </c>
      <c r="Q30" s="66"/>
      <c r="S30" s="68"/>
    </row>
    <row r="31" spans="1:19" ht="45" customHeight="1" x14ac:dyDescent="0.2">
      <c r="A31" s="18"/>
      <c r="B31" s="19" t="s">
        <v>49</v>
      </c>
      <c r="C31" s="22">
        <v>796</v>
      </c>
      <c r="D31" s="20">
        <v>0</v>
      </c>
      <c r="E31" s="62">
        <v>-0.36</v>
      </c>
      <c r="F31" s="62">
        <v>0</v>
      </c>
      <c r="G31" s="62">
        <v>0</v>
      </c>
      <c r="H31" s="63">
        <v>58.34</v>
      </c>
      <c r="I31" s="63">
        <v>0</v>
      </c>
      <c r="J31" s="62">
        <v>8.4000000000000005E-2</v>
      </c>
      <c r="K31" s="71">
        <f t="shared" si="1"/>
        <v>0</v>
      </c>
      <c r="L31" s="67">
        <v>0</v>
      </c>
      <c r="M31" s="65">
        <v>-0.35677075406674402</v>
      </c>
      <c r="N31" s="65">
        <v>-0.34748629320422181</v>
      </c>
      <c r="O31" s="72">
        <f t="shared" si="2"/>
        <v>2.6718926887471867E-2</v>
      </c>
      <c r="P31" s="70">
        <v>-25003.666097142857</v>
      </c>
      <c r="Q31" s="66"/>
      <c r="S31" s="68"/>
    </row>
    <row r="32" spans="1:19" ht="45" customHeight="1" x14ac:dyDescent="0.2">
      <c r="A32" s="18"/>
      <c r="B32" s="19" t="s">
        <v>50</v>
      </c>
      <c r="C32" s="22">
        <v>798</v>
      </c>
      <c r="D32" s="20">
        <v>0</v>
      </c>
      <c r="E32" s="62">
        <v>-2.2839999999999998</v>
      </c>
      <c r="F32" s="62">
        <v>-0.35399999999999998</v>
      </c>
      <c r="G32" s="62">
        <v>-2.1999999999999999E-2</v>
      </c>
      <c r="H32" s="63">
        <v>58.34</v>
      </c>
      <c r="I32" s="63">
        <v>0</v>
      </c>
      <c r="J32" s="62">
        <v>8.4000000000000005E-2</v>
      </c>
      <c r="K32" s="71">
        <f t="shared" si="1"/>
        <v>0</v>
      </c>
      <c r="L32" s="67">
        <v>0</v>
      </c>
      <c r="M32" s="65">
        <v>-0.37808411519218632</v>
      </c>
      <c r="N32" s="65">
        <v>-0.36648883129962129</v>
      </c>
      <c r="O32" s="72">
        <f t="shared" si="2"/>
        <v>3.1638846541234326E-2</v>
      </c>
      <c r="P32" s="70">
        <v>-24188.744597795918</v>
      </c>
      <c r="Q32" s="66"/>
      <c r="S32" s="68"/>
    </row>
  </sheetData>
  <customSheetViews>
    <customSheetView guid="{7054AD83-FA57-4245-B815-A602C0B540A7}" scale="80" showGridLines="0" fitToPage="1">
      <pane xSplit="3" ySplit="5" topLeftCell="O6" activePane="bottomRight" state="frozen"/>
      <selection pane="bottomRight" activeCell="R6" sqref="R6"/>
      <pageMargins left="0.31496062992125984" right="0.31496062992125984" top="0.74803149606299213" bottom="0.74803149606299213" header="0.31496062992125984" footer="0.31496062992125984"/>
      <pageSetup paperSize="9" scale="32" fitToHeight="0" orientation="landscape" r:id="rId1"/>
    </customSheetView>
  </customSheetViews>
  <mergeCells count="3">
    <mergeCell ref="B4:L4"/>
    <mergeCell ref="M4:Q4"/>
    <mergeCell ref="Q12:Q14"/>
  </mergeCells>
  <conditionalFormatting sqref="E6:K32">
    <cfRule type="cellIs" dxfId="30" priority="10" stopIfTrue="1" operator="equal">
      <formula>0</formula>
    </cfRule>
    <cfRule type="cellIs" dxfId="29" priority="11" stopIfTrue="1" operator="equal">
      <formula>""</formula>
    </cfRule>
  </conditionalFormatting>
  <conditionalFormatting sqref="L6:L32">
    <cfRule type="cellIs" dxfId="28" priority="4" stopIfTrue="1" operator="equal">
      <formula>0</formula>
    </cfRule>
    <cfRule type="cellIs" dxfId="27" priority="5" stopIfTrue="1" operator="equal">
      <formula>""</formula>
    </cfRule>
  </conditionalFormatting>
  <conditionalFormatting sqref="S6:S32">
    <cfRule type="cellIs" dxfId="26" priority="2" operator="equal">
      <formula>"O"</formula>
    </cfRule>
    <cfRule type="cellIs" dxfId="25" priority="3" operator="equal">
      <formula>"P"</formula>
    </cfRule>
  </conditionalFormatting>
  <conditionalFormatting sqref="O6:O32">
    <cfRule type="expression" dxfId="24" priority="1">
      <formula>$M6=""</formula>
    </cfRule>
  </conditionalFormatting>
  <pageMargins left="0.31496062992125984" right="0.31496062992125984" top="0.74803149606299213" bottom="0.74803149606299213" header="0.31496062992125984" footer="0.31496062992125984"/>
  <pageSetup paperSize="8" scale="5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Detailed Breakdown</vt:lpstr>
      <vt:lpstr>Summary</vt:lpstr>
      <vt:lpstr>'Detailed Breakdown'!Print_Area</vt:lpstr>
      <vt:lpstr>Summary!Print_Area</vt:lpstr>
    </vt:vector>
  </TitlesOfParts>
  <Company>IBERDROLA 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fo064216</dc:creator>
  <cp:lastModifiedBy>Enzor, Andrew</cp:lastModifiedBy>
  <cp:lastPrinted>2015-12-22T15:23:43Z</cp:lastPrinted>
  <dcterms:created xsi:type="dcterms:W3CDTF">2012-04-17T13:56:47Z</dcterms:created>
  <dcterms:modified xsi:type="dcterms:W3CDTF">2015-12-22T15:57:46Z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