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ad03.local\shares\DSO\System Forecasting\Distribution Network Options Assessment\2025\2025 March\Draft Table\"/>
    </mc:Choice>
  </mc:AlternateContent>
  <xr:revisionPtr revIDLastSave="0" documentId="13_ncr:1_{16C4A618-5F9D-4886-900C-0671913B7738}" xr6:coauthVersionLast="47" xr6:coauthVersionMax="47" xr10:uidLastSave="{00000000-0000-0000-0000-000000000000}"/>
  <bookViews>
    <workbookView xWindow="-38510" yWindow="-10750" windowWidth="38620" windowHeight="21100" xr2:uid="{9A106DA0-241B-490A-914C-786B9D50DB28}"/>
  </bookViews>
  <sheets>
    <sheet name="Introduction" sheetId="8" r:id="rId1"/>
    <sheet name="DNOA 3 March 2025 Data Table" sheetId="11" r:id="rId2"/>
  </sheets>
  <definedNames>
    <definedName name="BLYTB1_Growth_Rates">#REF!</definedName>
    <definedName name="BLYTB1_pf">#REF!</definedName>
    <definedName name="BLYTH132_Growth_Rates">#REF!</definedName>
    <definedName name="BLYTH132_pf">#REF!</definedName>
    <definedName name="cSeason">#REF!</definedName>
    <definedName name="FERR_NEDL_Growth_Rates">#REF!</definedName>
    <definedName name="FERR_NEDL_pf">#REF!</definedName>
    <definedName name="FERRB1_Growth_Rates">#REF!</definedName>
    <definedName name="FOUR_1_Growth_Rates">#REF!</definedName>
    <definedName name="FOUR_1_pf">#REF!</definedName>
    <definedName name="HARM_6_Growth_Rates">#REF!</definedName>
    <definedName name="HARM_6_pf">#REF!</definedName>
    <definedName name="HAWP_6_Growth_Rates">#REF!</definedName>
    <definedName name="HAWP_6_pf">#REF!</definedName>
    <definedName name="KNARE_1_pf">#REF!</definedName>
    <definedName name="LACK_6_Growth_Rates">#REF!</definedName>
    <definedName name="LACK_6_pf">#REF!</definedName>
    <definedName name="LimitingFactor">#REF!</definedName>
    <definedName name="NORT_1_Growth_Rates">#REF!</definedName>
    <definedName name="NORT_1_pf">#REF!</definedName>
    <definedName name="OFFE_3_Growth_Rates">#REF!</definedName>
    <definedName name="OFFE_3_pf">#REF!</definedName>
    <definedName name="OSBA_1_Growth_Rates">#REF!</definedName>
    <definedName name="OSBA_1_pf">#REF!</definedName>
    <definedName name="POPP_3_Growth_Rates">#REF!</definedName>
    <definedName name="POPP_3_pf">#REF!</definedName>
    <definedName name="PrimaryVoltages">#REF!</definedName>
    <definedName name="SALH_1_Growth_Rates">#REF!</definedName>
    <definedName name="SALH_1_pf">#REF!</definedName>
    <definedName name="Season">#REF!</definedName>
    <definedName name="SPEN_1_Growth_Rates">#REF!</definedName>
    <definedName name="SPEN_1_pf">#REF!</definedName>
    <definedName name="SSHI_3_Growth_Rates">#REF!</definedName>
    <definedName name="SSHI_3_pf">#REF!</definedName>
    <definedName name="STEN_1_Growth_Rates">#REF!</definedName>
    <definedName name="STEN_1_pf">#REF!</definedName>
    <definedName name="STES_1_Growth_Rates">#REF!</definedName>
    <definedName name="STES_1_pf">#REF!</definedName>
    <definedName name="TYNE_1_Growth_Rates">#REF!</definedName>
    <definedName name="TYNE_1_pf">#REF!</definedName>
    <definedName name="Voltages">#REF!</definedName>
    <definedName name="WBOL_6_Growth_Rates">#REF!</definedName>
    <definedName name="WBOL_6_p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 i="11" l="1"/>
</calcChain>
</file>

<file path=xl/sharedStrings.xml><?xml version="1.0" encoding="utf-8"?>
<sst xmlns="http://schemas.openxmlformats.org/spreadsheetml/2006/main" count="423" uniqueCount="180">
  <si>
    <t>Licence Area</t>
  </si>
  <si>
    <t>Northeast</t>
  </si>
  <si>
    <t>TBC</t>
  </si>
  <si>
    <t>Yorkshire</t>
  </si>
  <si>
    <t>Substation Postcode</t>
  </si>
  <si>
    <t>TS1 4JG</t>
  </si>
  <si>
    <t>WF9 5BZ</t>
  </si>
  <si>
    <t>YO61 4PN</t>
  </si>
  <si>
    <t>YO25 9EH</t>
  </si>
  <si>
    <t>YO16 6RX</t>
  </si>
  <si>
    <t>NE25 9AF</t>
  </si>
  <si>
    <t>LS6 4BJ</t>
  </si>
  <si>
    <t>HG2 7PT</t>
  </si>
  <si>
    <t>WF4 1; WF4 2; WF7 7; WF8 3; WF9 1; WF9 4; WF9 5</t>
  </si>
  <si>
    <t>YO17 9; YO25 0; YO25 1; YO25 3; YO25 4; YO25 8; YO25 9; YO42 1</t>
  </si>
  <si>
    <t>YO14 0; YO14 9; YO15 1; YO15 2; YO16 4; YO16 6; YO16 7</t>
  </si>
  <si>
    <t>NE25 0; NE25 8; NE25 9; NE26 1; NE26 2; NE26 3; NE26 4; NE27 0; NE29 8</t>
  </si>
  <si>
    <t>Flexibility</t>
  </si>
  <si>
    <t>DN17 4BB</t>
  </si>
  <si>
    <t>Table 1</t>
  </si>
  <si>
    <t>Description</t>
  </si>
  <si>
    <t>Worksheet</t>
  </si>
  <si>
    <t>Contents</t>
  </si>
  <si>
    <t>Summary Page</t>
  </si>
  <si>
    <t>Flexibility Procured (MW)</t>
  </si>
  <si>
    <t>Flexibility Procured (%)</t>
  </si>
  <si>
    <t>Substation Name</t>
  </si>
  <si>
    <t>Voltages</t>
  </si>
  <si>
    <t>Constraint Season</t>
  </si>
  <si>
    <t>Flexibility ceiling price (£/MWh)</t>
  </si>
  <si>
    <t>Reinforcement delivery time (years)</t>
  </si>
  <si>
    <t>2025/26</t>
  </si>
  <si>
    <t>2026/27</t>
  </si>
  <si>
    <t>2027/28</t>
  </si>
  <si>
    <t>2028/29</t>
  </si>
  <si>
    <t>Postal Sectors</t>
  </si>
  <si>
    <t>Scheme Description</t>
  </si>
  <si>
    <t>Crowle</t>
  </si>
  <si>
    <t>66/11kV</t>
  </si>
  <si>
    <t>Autumn and Winter</t>
  </si>
  <si>
    <t>DN17 1; DN17 3; DN17 4; DN8 5; DN9 1</t>
  </si>
  <si>
    <t>Faraday Street</t>
  </si>
  <si>
    <t>Signpost</t>
  </si>
  <si>
    <t>Hemsworth</t>
  </si>
  <si>
    <t>33/11kV</t>
  </si>
  <si>
    <t>Husthwaite</t>
  </si>
  <si>
    <t>DL6 3; TS9 7; YO51 9; YO60 6; YO61 1;  YO61 2; YO61 3; YO61 4; YO61 5; YO62 4; YO62 5; YO6 3; YO7 2; YO7 3</t>
  </si>
  <si>
    <t>Kirkburn</t>
  </si>
  <si>
    <t>Martongate</t>
  </si>
  <si>
    <t>Monkseaton</t>
  </si>
  <si>
    <t>Moor Road</t>
  </si>
  <si>
    <t>LS16 5; LS16 7; LS16 8; LS4 2; LS5 3; LS6 1; LS6 2;   LS6 3; LS6 4</t>
  </si>
  <si>
    <t>Ripon</t>
  </si>
  <si>
    <t>HG4 1QE</t>
  </si>
  <si>
    <t>Starbeck</t>
  </si>
  <si>
    <t>HG1 3; HG1 4; HG2 7; HG2 8; HG3 1; HG3 3; HG5 0; HG5 8; HG5 10</t>
  </si>
  <si>
    <t>Our planned network interventions over the next 5 years for our whole network down to the primary substation level</t>
  </si>
  <si>
    <t xml:space="preserve">This document is the excel format version of the Distribution Network Options Assessment (DNOA) Report. The purpose of the DNOA is to transparently communicate our investment decisions and future network intervention plans to stakeholders, and to highlight areas where Flexibility Services may be required over the next five years. This benefits our stakeholders by enabling them to factor our network plans and requirements for Flexibility Services into their planning. </t>
  </si>
  <si>
    <t>TS1 2; TS1 3; TS1 4; TS1 5; TS177; TS2 1; TS3 7; TS4 2; TS5 4; TS5 5; TS5 6</t>
  </si>
  <si>
    <t>DL7 9; DL8 2; HG3 3; HG4 1; HG4 2; HG4 3; HG4 4; HG4 5; YO7 3; YO7 4</t>
  </si>
  <si>
    <t>Constraint Year</t>
  </si>
  <si>
    <t>Substation Capacity (MVA)</t>
  </si>
  <si>
    <t>Number of Transformers</t>
  </si>
  <si>
    <t>Single</t>
  </si>
  <si>
    <t>7.5/15</t>
  </si>
  <si>
    <t>15/18.75</t>
  </si>
  <si>
    <t>Double</t>
  </si>
  <si>
    <t>15/30</t>
  </si>
  <si>
    <t>10/12.5</t>
  </si>
  <si>
    <t>11.5/23</t>
  </si>
  <si>
    <t>Transformer Rating ONAN/OFAF (MVA)</t>
  </si>
  <si>
    <t xml:space="preserve">2025/26 </t>
  </si>
  <si>
    <t xml:space="preserve">2025/26  </t>
  </si>
  <si>
    <t xml:space="preserve">2026/27   </t>
  </si>
  <si>
    <t xml:space="preserve">2026/27       </t>
  </si>
  <si>
    <t>EOI 2025/26</t>
  </si>
  <si>
    <t>EOI 2026/27</t>
  </si>
  <si>
    <t>EOI 2027/28</t>
  </si>
  <si>
    <t>EOI 2028/29</t>
  </si>
  <si>
    <t>EOI 2029/30</t>
  </si>
  <si>
    <t>Published March 2025</t>
  </si>
  <si>
    <t>Flexibility Required (NPg Reference Scenario) (MW)</t>
  </si>
  <si>
    <t>2029/30</t>
  </si>
  <si>
    <t>Audby Lane</t>
  </si>
  <si>
    <t>Hayton</t>
  </si>
  <si>
    <t>Commonside Lane</t>
  </si>
  <si>
    <t>Gibson Lane</t>
  </si>
  <si>
    <t>Wheatacre Road</t>
  </si>
  <si>
    <t>Barrow</t>
  </si>
  <si>
    <t>Bramley</t>
  </si>
  <si>
    <t>Belmont Avenue</t>
  </si>
  <si>
    <t>Rodley Lane</t>
  </si>
  <si>
    <t>Saint Andrews Road 132/33kV</t>
  </si>
  <si>
    <t/>
  </si>
  <si>
    <t>Winter</t>
  </si>
  <si>
    <t>Expressions of Intterest received to date (MW)</t>
  </si>
  <si>
    <t>Thirsk</t>
  </si>
  <si>
    <t>Darlington West</t>
  </si>
  <si>
    <t>Prissick</t>
  </si>
  <si>
    <t>YO7 4NH</t>
  </si>
  <si>
    <t>DL63; DL79; DL82; YO612; YO71; YO72; YO73; YO74</t>
  </si>
  <si>
    <t>DL11; DL22; DL30; DL36; DL37; DL38; DL39</t>
  </si>
  <si>
    <t>TS30; TS37; TS43; TS57; TS58; TS70; TS78; TS80; TS89; TS96</t>
  </si>
  <si>
    <t>DL3 9QG</t>
  </si>
  <si>
    <t>Reinforcement</t>
  </si>
  <si>
    <t>- Faraday Street 66/11 kV substation is equipped with 2x 15/18.75 MVA transformers, and has a firm capacity of 22.86 MVA determined by the rating of the secondary switchboard. 
- Network load is forecasted to exceed firm capacity in 2025/26 
- To relieve the network overload, we will deploy Flexibility Services solution until it is no longer viable to delay reinforcement.</t>
  </si>
  <si>
    <t>- Kirkburn 66/11 kV substation is equipped with a single 15/30 MVA transformer, and has a firm capacity of 8 MVA determined by the capacity of normally connected secondary interconnection. 
- Network load is forecasted to exceed firm capacity in 2025/26. 
- To relieve the network overload, we will deploy Flexibility Services solution until it is no longer viable to delay reinforcement.</t>
  </si>
  <si>
    <t>TBD</t>
  </si>
  <si>
    <t xml:space="preserve">Scartho </t>
  </si>
  <si>
    <t>LS22 7SU</t>
  </si>
  <si>
    <t>10/14</t>
  </si>
  <si>
    <t>- Thirsk 33/11 kV substation is equipped with 2x 10/14 MVA transformers, and has a firm capacity of 14.7 MVA determined by the cyclic rating of the transformers. 
- Network load is forecasted to exceed firm capacity in 2027/28. 
- As part of the future plan to relieve the network overload, we are signposting the need for Flexibility Services</t>
  </si>
  <si>
    <t>- Darlington West 33/11 kV substation is equipped with 2 x 15/18.75 MVA transformers, and has a firm capacity of 24.0 MVA determined cyclic rating of the transformers. 
- Network load is forecasted to exceed firm capacity in 2029/30. 
- As part of the future plan to relieve the network overload, we are signposting the need for Flexibility Services</t>
  </si>
  <si>
    <t>Fawdon T1</t>
  </si>
  <si>
    <t>NE3 2SW</t>
  </si>
  <si>
    <t>66/20kV</t>
  </si>
  <si>
    <t xml:space="preserve">NE136; NE137; NE200; NE209; NE237; NE613; NE616
</t>
  </si>
  <si>
    <t xml:space="preserve">NE136; NE137; NE139; NE150; NE159; NE180; NE200; NE209; NE237; NE32; NE35; NE51
</t>
  </si>
  <si>
    <t>Seaton Burn T1</t>
  </si>
  <si>
    <t>18.75/25</t>
  </si>
  <si>
    <t>NE13 6BH</t>
  </si>
  <si>
    <t>- Seaton Burn T1 66/20 kV substation is equipped with 1 x 18.75/25 MVA transformer, and has a firm capacity of 25.0 MVA determined by the cyclic rating of the transformers. 
- Network load is forecasted to exceed firm capacity in 2028/29. 
- As part of the future plan to relieve the network overload, we are signposting the need for Flexibility Services</t>
  </si>
  <si>
    <t>- Fawdon T1 66/20 kV substation is equipped with 1 x 18.75/25 MVA transformer, and has a firm capacity of 25.0 MVA determined by the cyclic rating of the transformers. 
- Network load is forecasted to exceed firm capacity in 2028/29. 
- As part of the future plan to relieve the network overload, we are signposting the need for Flexibility Services</t>
  </si>
  <si>
    <t>S36 2GQ</t>
  </si>
  <si>
    <t>- Wheatacre Road 66/11 kV substation is equipped with a single 10/12.5 MVA transformer, and has a firm capacity of 6.6 MVA determined by the capacity of normally connected secondary interconnection. 
- Network load is forecasted to exceed firm capacity in 2025/26. 
- We will continue Flexibility tendering and may stall reinforcement works if enough Flexibility is procured.</t>
  </si>
  <si>
    <t>S305; S350; S357; S361; S362; S363; S364; S369; S66</t>
  </si>
  <si>
    <t>HG31; HG58; LS224; LS225; LS226; LS227; LS236; LS237; LS248; YO267; YO268; YO58</t>
  </si>
  <si>
    <t>- Audby Lane 33/11 kV substation is equipped with a double 11.5/23 MVA transformer, and has a firm capacity of 23 MVA determined by the cyclic rating of the transformer. 
- Network load is forecasted to exceed firm capacity in 2025/26. 
- To relieve the network overload, we will deploy Flexibility Services solution until it is no longer viable to delay reinforcement.</t>
  </si>
  <si>
    <t>HU107; HU12; HU130; HU143; HU151; HU20</t>
  </si>
  <si>
    <t>HU14 3HH</t>
  </si>
  <si>
    <t>YO42 1RJ</t>
  </si>
  <si>
    <t>YO259; YO415; YO42; YO421; YO422; YO424; YO433; YO434; YO45; YO86</t>
  </si>
  <si>
    <t>- Gibson Lane 33/11 kV substation is equipped with a double 15/18.75 MVA transformer, and has a firm capacity of 23 MVA determined by the cyclic rating of the transformer. 
- Network load is forecasted to exceed firm capacity in 2026/27. 
- Customer driven reinforcement works (non-discretionary) are being completed</t>
  </si>
  <si>
    <t>- Hayton 66/11 kV substation is equipped with a double 10/12.5 MVA transformer, and has a firm capacity of 15.3 MVA determined by the cyclic rating of the transformer. 
- Network load is forecasted to exceed firm capacity in 2027/28. 
- Customer driven reinforcement works (non-discretionary) are being completed</t>
  </si>
  <si>
    <t>- Hemsworth 66/11 kV substation is equipped with a single 12/24 MVA transformer, and has a firm capacity of 10.0 MVA. 
- Network load is forecasted to exceed firm capacity in 2028/29. 
- As part of the future plan to relieve the network overload, we are signposting the need for Flexibility Services</t>
  </si>
  <si>
    <t>WF7 5DF</t>
  </si>
  <si>
    <t>WF27; WF41; WF61; WF64; WF75; WF76; WF77; WF84</t>
  </si>
  <si>
    <t>- Commonsite Lane 33/11 kV substation is equipped with a double 12/24 MVA transformer, and has a firm capacity of 18.7 MVA determined by the cyclic rating of the transformer. 
- Network load is forecasted to exceed firm capacity in 2029/30. 
- As part of the future plan to relieve the network overload, we are signposting the need for Flexibility Services</t>
  </si>
  <si>
    <t>BD100; LS131; LS184; LS185; LS196; LS285; LS288; LS53</t>
  </si>
  <si>
    <t>- Rodley Lane 33/11 kV substation is equipped with a double 10/12.5 MVA transformer, and has a firm capacity of 15.3 MVA determined by the cyclic rating of the transformer. 
- Network load is forecasted to exceed firm capacity in 2029/30. 
- As part of the future plan to relieve the network overload, we are signposting the need for Flexibility Services</t>
  </si>
  <si>
    <t>132/33kV</t>
  </si>
  <si>
    <t>LS13 1LJ</t>
  </si>
  <si>
    <t>HD14; HD15; HD16; HD21; HD22; HD33; HD11; HD12; HD13; HD46; HD58; HD59; HD45; HD47; HD71; HD50; HD80</t>
  </si>
  <si>
    <t>45/108</t>
  </si>
  <si>
    <t>HD1 6SE</t>
  </si>
  <si>
    <t>- Saint Andrews Road 132/33kV supply point is equipped with a double 45/108 MVA transformer, and has a firm capacity of 64.4 MVA determined by the rating of the incoming circuit(s). 
- Network load is forecasted to exceed firm capacity in 2029/30. 
- As part of the future plan to relieve the network overload, we are signposting the need for Flexibility Services</t>
  </si>
  <si>
    <t>DN19 7EG</t>
  </si>
  <si>
    <t>12/24</t>
  </si>
  <si>
    <t>DN197; DN378; DN386; DN396; DN403</t>
  </si>
  <si>
    <t>- Barrow 33/11 kV substation is equipped with a single 12/24 MVA transformer, and has a firm capacity of 11.6 MVA determined by the capacity of normally connected secondary interconnection
- Network load is forecasted to exceed firm capacity in 2029/30. 
- As part of the future plan to relieve the network overload, we are signposting the need for Flexibility Services</t>
  </si>
  <si>
    <t>DN13; DN40; DN45; DN48; DN49</t>
  </si>
  <si>
    <t>DN4 8DF</t>
  </si>
  <si>
    <t>- Belmont Avenue 33/11 kV substation is equipped with a double 11.5/23 MVA transformer, and has a firm capacity of 23.0 MVA determined by the cyclic rating of a transformer. 
- Network load is forecasted to exceed firm capacity in 2029/30. 
- As part of the future plan to relieve the network overload, we are signposting the need for Flexibility Services</t>
  </si>
  <si>
    <t>LS13 3ST</t>
  </si>
  <si>
    <t>LS122; LS123; LS131; LS132; LS133; LS134</t>
  </si>
  <si>
    <t>DN33 3JL</t>
  </si>
  <si>
    <t>DN320; DN329; DN331; DN332; DN333; DN345; DN364; DN365; DN370; DN377; DN379; LN76</t>
  </si>
  <si>
    <t>- Bramley 33/11 kV substation is equipped with a double 15/18.75 MVA transformer, and has a firm capacity of 23.0 MVA determined by the cyclic rating of a transformer. 
- Network load is forecasted to exceed firm capacity in 2029/30. 
- As part of the future plan to relieve the network overload, we are signposting the need for Flexibility Services</t>
  </si>
  <si>
    <t>- Scartho 33/11 kV substation is equipped with a double 15/18.75 MVA transformer, and has a firm capacity of 23.0 MVA determined by the cyclic rating of a transformer. 
- Network load is forecasted to exceed firm capacity in 2029/30. 
- As part of the future plan to relieve the network overload, we are signposting the need for Flexibility Services</t>
  </si>
  <si>
    <t>Flexibility / Reinforcement</t>
  </si>
  <si>
    <t>-Starbeck 33/11 kV substation is equipped with 2x 15/18.75 MVA transformers, and has a firm capacity of 21.1 MVA. 
- Network load is forecasted to exceed firm capacity in 2025/26
- We have currently not secured sufficient flexibility services to date to defer network reinforcement and as such have initiated reinforcement works. We will utilise contracted flexibility services during build in order to manage risk on the network and will continue to tender for flexibility services with the option to stall construction if efficient to do so.</t>
  </si>
  <si>
    <t>- Crowle 66/11 kV substation is equipped with a single 7.5/15 MVA transformer, and has a firm capacity of 4.5 MVA. 
- Network load is forecasted to exceed firm capacity in 2025/26 
- We have currently not secured sufficient flexibility services to date to defer network reinforcement and as such have initiated reinforcement works. We will utilise contracted flexibility services during build in order to manage risk on the network and will continue to tender for flexibility services with the option to stall construction if efficient to do so.</t>
  </si>
  <si>
    <t>- Ripon 33/11 kV substation is equipped with 2x 12/24 MVA transformers, and has a firm capacity of 18.7 MVA determined by the rating of the secondary switchboard. 
- Network load is forecasted to exceed firm capacity in 2027/28. 
- As part of the future plan to relieve the network overload, we are signposting the need for Flexibility Services</t>
  </si>
  <si>
    <t>- Prissick 66/11 kV substation is equipped with 2 x 15/18.75 MVA transformers, and has a firm capacity of 22.8 MVA determined by the rating of the secondary switchboard. 
- Network load is forecasted to exceed firm capacity in 2029/30. 
- As part of the future plan to relieve the network overload, we are signposting the need for Flexibility Services</t>
  </si>
  <si>
    <t>- Moor Road 33/11 kV substation is equipped with 2x 15/18.75 MVA transformers, and has a firm capacity of 20.1 MVA. 
- Network load is forecasted to exceed firm capacity in 2027/28. 
- As part of the future plan to relieve the network overload, we are signposting the need for Flexibility Services</t>
  </si>
  <si>
    <t>- Martongate 66/11 kV substation is equipped with 2x 10/12.5 MVA transformers, and has a firm capacity of 14.1 MVA determined by the cyclic rating of the transformer.
- Network load is forecasted to exceed firm capacity in 2029/30. 
- As part of the future plan to relieve the network overload, we are signposting the need for Flexibility Services</t>
  </si>
  <si>
    <t>Teesside</t>
  </si>
  <si>
    <t>Tyne and Wear</t>
  </si>
  <si>
    <t>South Yorkshire</t>
  </si>
  <si>
    <t>West Yorkshire</t>
  </si>
  <si>
    <t>North Lincolnshire</t>
  </si>
  <si>
    <t>North Yorkshire</t>
  </si>
  <si>
    <t>Tyne &amp; Wear</t>
  </si>
  <si>
    <t>Humber</t>
  </si>
  <si>
    <t>NPg Region</t>
  </si>
  <si>
    <t xml:space="preserve">Distribution Network Options Assessment (DNOA) 
Report 1 2025 
Datasheets
</t>
  </si>
  <si>
    <t>- Husthwaite 33/11 kV substation is equipped with 2x 7.5/15 MVA transformers, and has a firm capacity of 15.0 MVA determined by the cyclic rating of the transformer. 
- Network load is forecasted to exceed firm capacity in 2026/27. 
- To relieve the network overload, we will deploy Flexibility Services solution until it is no longer viable to delay reinforcement.</t>
  </si>
  <si>
    <t>- Monkseaton 33/11 kV substation is equipped with 2x 15/18.75 MVA transformers, and has a firm capacity of 20.5 MVA. 
- Network load is forecasted to exceed firm capacity in 2026/27. 
- To relieve the network overload, we will deploy Flexibility Services solution until it is no longer viable to delay reinforcement.</t>
  </si>
  <si>
    <t>DNOA 3 Mar 2025 Decision</t>
  </si>
  <si>
    <t>TS4 3SA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</si>
</sst>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_-;\-* #,##0_-;_-* &quot;-&quot;??_-;_-@_-"/>
    <numFmt numFmtId="165" formatCode="0.0"/>
    <numFmt numFmtId="166" formatCode="dd/yy"/>
    <numFmt numFmtId="167" formatCode="[$-F800]dddd\,\ mmmm\ dd\,\ yyyy"/>
  </numFmts>
  <fonts count="19" x14ac:knownFonts="1">
    <font>
      <sz val="11"/>
      <color theme="1"/>
      <name val="Calibri"/>
      <family val="2"/>
      <scheme val="minor"/>
    </font>
    <font>
      <sz val="11"/>
      <name val="Calibri"/>
      <family val="2"/>
      <scheme val="minor"/>
    </font>
    <font>
      <sz val="8"/>
      <name val="Calibri"/>
      <family val="2"/>
      <scheme val="minor"/>
    </font>
    <font>
      <sz val="10"/>
      <name val="Arial"/>
      <family val="2"/>
    </font>
    <font>
      <sz val="9"/>
      <color theme="1"/>
      <name val="Calibri"/>
      <family val="2"/>
    </font>
    <font>
      <sz val="11"/>
      <color theme="1"/>
      <name val="Calibri"/>
      <family val="2"/>
      <scheme val="minor"/>
    </font>
    <font>
      <sz val="11"/>
      <color theme="1"/>
      <name val="Arial"/>
      <family val="2"/>
    </font>
    <font>
      <u/>
      <sz val="10"/>
      <color theme="10"/>
      <name val="Verdana"/>
      <family val="2"/>
    </font>
    <font>
      <u/>
      <sz val="11"/>
      <color rgb="FFAA1236"/>
      <name val="Arial"/>
      <family val="2"/>
    </font>
    <font>
      <b/>
      <sz val="11"/>
      <color theme="1"/>
      <name val="Arial"/>
      <family val="2"/>
    </font>
    <font>
      <b/>
      <sz val="18"/>
      <color theme="0"/>
      <name val="Arial"/>
      <family val="2"/>
    </font>
    <font>
      <sz val="14"/>
      <color rgb="FF00245D"/>
      <name val="Calibri"/>
      <family val="2"/>
      <scheme val="minor"/>
    </font>
    <font>
      <b/>
      <sz val="14"/>
      <color theme="0"/>
      <name val="Calibri"/>
      <family val="2"/>
      <scheme val="minor"/>
    </font>
    <font>
      <b/>
      <sz val="12"/>
      <color theme="0"/>
      <name val="Calibri"/>
      <family val="2"/>
      <scheme val="minor"/>
    </font>
    <font>
      <b/>
      <sz val="22"/>
      <color rgb="FFAA1236"/>
      <name val="Arial"/>
      <family val="2"/>
    </font>
    <font>
      <b/>
      <sz val="18"/>
      <color rgb="FFAA1236"/>
      <name val="Arial"/>
      <family val="2"/>
    </font>
    <font>
      <b/>
      <sz val="11"/>
      <color theme="0"/>
      <name val="Calibri"/>
      <family val="2"/>
      <scheme val="minor"/>
    </font>
    <font>
      <sz val="11"/>
      <color theme="1"/>
      <name val="Aptos"/>
      <family val="2"/>
    </font>
    <font>
      <b/>
      <sz val="24"/>
      <color theme="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A1236"/>
        <bgColor indexed="64"/>
      </patternFill>
    </fill>
    <fill>
      <patternFill patternType="solid">
        <fgColor rgb="FFAB1236"/>
        <bgColor indexed="64"/>
      </patternFill>
    </fill>
    <fill>
      <patternFill patternType="solid">
        <fgColor theme="7"/>
        <bgColor indexed="64"/>
      </patternFill>
    </fill>
  </fills>
  <borders count="30">
    <border>
      <left/>
      <right/>
      <top/>
      <bottom/>
      <diagonal/>
    </border>
    <border>
      <left/>
      <right style="medium">
        <color rgb="FFAA1236"/>
      </right>
      <top style="medium">
        <color rgb="FFAA1236"/>
      </top>
      <bottom style="medium">
        <color rgb="FFAA1236"/>
      </bottom>
      <diagonal/>
    </border>
    <border>
      <left/>
      <right/>
      <top style="medium">
        <color rgb="FFAA1236"/>
      </top>
      <bottom style="medium">
        <color rgb="FFAA1236"/>
      </bottom>
      <diagonal/>
    </border>
    <border>
      <left style="medium">
        <color rgb="FFAA1236"/>
      </left>
      <right/>
      <top style="medium">
        <color rgb="FFAA1236"/>
      </top>
      <bottom style="medium">
        <color rgb="FFAA1236"/>
      </bottom>
      <diagonal/>
    </border>
    <border>
      <left/>
      <right style="medium">
        <color rgb="FFAA1236"/>
      </right>
      <top/>
      <bottom style="medium">
        <color rgb="FFAA1236"/>
      </bottom>
      <diagonal/>
    </border>
    <border>
      <left/>
      <right/>
      <top/>
      <bottom style="medium">
        <color rgb="FFAA1236"/>
      </bottom>
      <diagonal/>
    </border>
    <border>
      <left style="medium">
        <color rgb="FFAA1236"/>
      </left>
      <right/>
      <top/>
      <bottom style="medium">
        <color rgb="FFAA1236"/>
      </bottom>
      <diagonal/>
    </border>
    <border>
      <left/>
      <right style="medium">
        <color rgb="FFAA1236"/>
      </right>
      <top style="medium">
        <color rgb="FFAA1236"/>
      </top>
      <bottom/>
      <diagonal/>
    </border>
    <border>
      <left/>
      <right/>
      <top style="medium">
        <color rgb="FFAA1236"/>
      </top>
      <bottom/>
      <diagonal/>
    </border>
    <border>
      <left style="medium">
        <color rgb="FFAA1236"/>
      </left>
      <right/>
      <top style="medium">
        <color rgb="FFAA1236"/>
      </top>
      <bottom/>
      <diagonal/>
    </border>
    <border>
      <left/>
      <right style="medium">
        <color rgb="FFAB1236"/>
      </right>
      <top/>
      <bottom style="medium">
        <color rgb="FFAB1236"/>
      </bottom>
      <diagonal/>
    </border>
    <border>
      <left/>
      <right/>
      <top/>
      <bottom style="medium">
        <color rgb="FFAB1236"/>
      </bottom>
      <diagonal/>
    </border>
    <border>
      <left style="medium">
        <color rgb="FFAB1236"/>
      </left>
      <right/>
      <top/>
      <bottom style="medium">
        <color rgb="FFAB1236"/>
      </bottom>
      <diagonal/>
    </border>
    <border>
      <left/>
      <right style="medium">
        <color rgb="FFAB1236"/>
      </right>
      <top/>
      <bottom/>
      <diagonal/>
    </border>
    <border>
      <left style="medium">
        <color rgb="FFAB1236"/>
      </left>
      <right/>
      <top/>
      <bottom/>
      <diagonal/>
    </border>
    <border>
      <left/>
      <right style="medium">
        <color rgb="FFAB1236"/>
      </right>
      <top style="medium">
        <color rgb="FFAB1236"/>
      </top>
      <bottom/>
      <diagonal/>
    </border>
    <border>
      <left/>
      <right/>
      <top style="medium">
        <color rgb="FFAB1236"/>
      </top>
      <bottom/>
      <diagonal/>
    </border>
    <border>
      <left style="medium">
        <color rgb="FFAB1236"/>
      </left>
      <right/>
      <top style="medium">
        <color rgb="FFAB1236"/>
      </top>
      <bottom/>
      <diagonal/>
    </border>
    <border>
      <left style="medium">
        <color rgb="FFAA1236"/>
      </left>
      <right style="medium">
        <color rgb="FFAA1236"/>
      </right>
      <top style="medium">
        <color rgb="FFAA1236"/>
      </top>
      <bottom style="medium">
        <color rgb="FFAA1236"/>
      </bottom>
      <diagonal/>
    </border>
    <border>
      <left/>
      <right style="medium">
        <color rgb="FFAA1236"/>
      </right>
      <top/>
      <bottom/>
      <diagonal/>
    </border>
    <border>
      <left style="medium">
        <color rgb="FFAA1236"/>
      </left>
      <right/>
      <top/>
      <bottom/>
      <diagonal/>
    </border>
    <border>
      <left style="thin">
        <color rgb="FFAA1236"/>
      </left>
      <right/>
      <top style="dashed">
        <color rgb="FFAA1236"/>
      </top>
      <bottom style="dashed">
        <color rgb="FFAA1236"/>
      </bottom>
      <diagonal/>
    </border>
    <border>
      <left/>
      <right/>
      <top style="dashed">
        <color rgb="FFAA1236"/>
      </top>
      <bottom style="dashed">
        <color rgb="FFAA1236"/>
      </bottom>
      <diagonal/>
    </border>
    <border>
      <left/>
      <right style="thin">
        <color rgb="FFAA1236"/>
      </right>
      <top style="dashed">
        <color rgb="FFAA1236"/>
      </top>
      <bottom style="dashed">
        <color rgb="FFAA1236"/>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dashed">
        <color rgb="FFAA1236"/>
      </top>
      <bottom/>
      <diagonal/>
    </border>
    <border>
      <left/>
      <right style="thin">
        <color theme="0"/>
      </right>
      <top style="dashed">
        <color rgb="FFAA1236"/>
      </top>
      <bottom style="dashed">
        <color rgb="FFAA1236"/>
      </bottom>
      <diagonal/>
    </border>
    <border>
      <left style="thin">
        <color theme="0"/>
      </left>
      <right/>
      <top style="dashed">
        <color rgb="FFAA1236"/>
      </top>
      <bottom style="dashed">
        <color rgb="FFAA1236"/>
      </bottom>
      <diagonal/>
    </border>
    <border>
      <left style="thin">
        <color rgb="FFAA1236"/>
      </left>
      <right/>
      <top/>
      <bottom/>
      <diagonal/>
    </border>
  </borders>
  <cellStyleXfs count="8">
    <xf numFmtId="0" fontId="0" fillId="0" borderId="0"/>
    <xf numFmtId="0" fontId="3" fillId="0" borderId="0"/>
    <xf numFmtId="0" fontId="3" fillId="0" borderId="0"/>
    <xf numFmtId="0" fontId="4" fillId="0" borderId="0"/>
    <xf numFmtId="43" fontId="5" fillId="0" borderId="0" applyFont="0" applyFill="0" applyBorder="0" applyAlignment="0" applyProtection="0"/>
    <xf numFmtId="0" fontId="7" fillId="0" borderId="0" applyNumberFormat="0" applyFill="0" applyBorder="0" applyAlignment="0" applyProtection="0">
      <alignment vertical="top"/>
      <protection locked="0"/>
    </xf>
    <xf numFmtId="9" fontId="5" fillId="0" borderId="0" applyFont="0" applyFill="0" applyBorder="0" applyAlignment="0" applyProtection="0"/>
    <xf numFmtId="0" fontId="3" fillId="0" borderId="0"/>
  </cellStyleXfs>
  <cellXfs count="86">
    <xf numFmtId="0" fontId="0" fillId="0" borderId="0" xfId="0"/>
    <xf numFmtId="0" fontId="0" fillId="0" borderId="0" xfId="0" applyAlignment="1">
      <alignment horizontal="center" wrapText="1"/>
    </xf>
    <xf numFmtId="0" fontId="0" fillId="0" borderId="0" xfId="0" applyAlignment="1">
      <alignment horizontal="center" vertical="center" wrapText="1"/>
    </xf>
    <xf numFmtId="0" fontId="0" fillId="2" borderId="0" xfId="0" applyFill="1"/>
    <xf numFmtId="0" fontId="11" fillId="2" borderId="0" xfId="0" applyFont="1" applyFill="1" applyAlignment="1">
      <alignment vertical="center" wrapText="1"/>
    </xf>
    <xf numFmtId="0" fontId="12" fillId="2" borderId="0" xfId="0" applyFont="1" applyFill="1" applyAlignment="1">
      <alignment vertical="center"/>
    </xf>
    <xf numFmtId="0" fontId="12" fillId="4" borderId="1" xfId="0" applyFont="1" applyFill="1" applyBorder="1" applyAlignment="1">
      <alignment vertical="center"/>
    </xf>
    <xf numFmtId="0" fontId="13" fillId="4" borderId="18" xfId="0" applyFont="1" applyFill="1" applyBorder="1" applyAlignment="1">
      <alignment vertical="center"/>
    </xf>
    <xf numFmtId="0" fontId="15" fillId="2" borderId="0" xfId="0" applyFont="1" applyFill="1" applyAlignment="1">
      <alignment vertical="center"/>
    </xf>
    <xf numFmtId="0" fontId="14" fillId="2" borderId="0" xfId="0" applyFont="1" applyFill="1" applyAlignment="1">
      <alignment vertical="center"/>
    </xf>
    <xf numFmtId="0" fontId="0" fillId="0" borderId="0" xfId="0" applyAlignment="1">
      <alignment horizontal="center" vertical="center"/>
    </xf>
    <xf numFmtId="164" fontId="0" fillId="0" borderId="0" xfId="4" applyNumberFormat="1" applyFont="1" applyAlignment="1">
      <alignment horizontal="center" vertical="center" wrapText="1"/>
    </xf>
    <xf numFmtId="164" fontId="0" fillId="0" borderId="0" xfId="4" applyNumberFormat="1" applyFont="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165" fontId="0" fillId="0" borderId="0" xfId="0" applyNumberFormat="1" applyAlignment="1">
      <alignment horizontal="center" vertical="center" wrapText="1"/>
    </xf>
    <xf numFmtId="165" fontId="1" fillId="0" borderId="0" xfId="0" applyNumberFormat="1" applyFont="1" applyAlignment="1">
      <alignment horizontal="center" vertical="center" wrapText="1"/>
    </xf>
    <xf numFmtId="166" fontId="0" fillId="0" borderId="0" xfId="0" applyNumberFormat="1" applyAlignment="1">
      <alignment horizontal="center" vertical="center" wrapText="1"/>
    </xf>
    <xf numFmtId="167" fontId="0" fillId="0" borderId="26" xfId="0" applyNumberFormat="1" applyBorder="1" applyAlignment="1">
      <alignment horizontal="center" vertical="center" wrapText="1"/>
    </xf>
    <xf numFmtId="1" fontId="0" fillId="0" borderId="0" xfId="0" applyNumberFormat="1" applyAlignment="1">
      <alignment horizontal="center" vertical="center" wrapText="1"/>
    </xf>
    <xf numFmtId="0" fontId="0" fillId="6" borderId="25" xfId="0" applyFill="1" applyBorder="1" applyAlignment="1">
      <alignment horizontal="center" vertical="center" wrapText="1"/>
    </xf>
    <xf numFmtId="0" fontId="0" fillId="0" borderId="0" xfId="0" applyAlignment="1">
      <alignment horizontal="left" indent="1"/>
    </xf>
    <xf numFmtId="164" fontId="0" fillId="0" borderId="0" xfId="4" applyNumberFormat="1" applyFont="1" applyFill="1" applyAlignment="1">
      <alignment horizontal="center" vertical="center" wrapText="1"/>
    </xf>
    <xf numFmtId="0" fontId="0" fillId="5" borderId="0" xfId="0" applyFill="1" applyAlignment="1">
      <alignment horizontal="center" vertical="center"/>
    </xf>
    <xf numFmtId="0" fontId="0" fillId="5" borderId="0" xfId="0" applyFill="1" applyAlignment="1">
      <alignment horizontal="center" vertical="center" wrapText="1"/>
    </xf>
    <xf numFmtId="166" fontId="0" fillId="5" borderId="0" xfId="0" applyNumberFormat="1" applyFill="1" applyAlignment="1">
      <alignment horizontal="center" vertical="center" wrapText="1"/>
    </xf>
    <xf numFmtId="164" fontId="0" fillId="5" borderId="0" xfId="4" applyNumberFormat="1" applyFont="1" applyFill="1" applyAlignment="1">
      <alignment horizontal="center" vertical="center" wrapText="1"/>
    </xf>
    <xf numFmtId="165" fontId="0" fillId="5" borderId="0" xfId="0" applyNumberFormat="1" applyFill="1" applyAlignment="1">
      <alignment horizontal="center" vertical="center" wrapText="1"/>
    </xf>
    <xf numFmtId="165" fontId="1" fillId="5" borderId="0" xfId="0" applyNumberFormat="1" applyFont="1" applyFill="1" applyAlignment="1">
      <alignment horizontal="center" vertical="center" wrapText="1"/>
    </xf>
    <xf numFmtId="0" fontId="0" fillId="0" borderId="0" xfId="0" applyAlignment="1">
      <alignment horizontal="left" vertical="center" wrapText="1" indent="1"/>
    </xf>
    <xf numFmtId="0" fontId="0" fillId="5" borderId="0" xfId="0" applyFill="1" applyAlignment="1">
      <alignment horizontal="left" vertical="center" wrapText="1" indent="1"/>
    </xf>
    <xf numFmtId="2" fontId="0" fillId="0" borderId="0" xfId="0" applyNumberFormat="1" applyAlignment="1">
      <alignment horizontal="center" vertical="center" wrapText="1"/>
    </xf>
    <xf numFmtId="0" fontId="0" fillId="0" borderId="24" xfId="0" applyBorder="1" applyAlignment="1">
      <alignment horizontal="left" vertical="center" wrapText="1" indent="1"/>
    </xf>
    <xf numFmtId="14" fontId="0" fillId="0" borderId="0" xfId="0" applyNumberFormat="1" applyAlignment="1">
      <alignment horizontal="center" vertical="center" wrapText="1"/>
    </xf>
    <xf numFmtId="9" fontId="0" fillId="0" borderId="0" xfId="6" applyFont="1" applyAlignment="1">
      <alignment horizontal="center" vertical="center" wrapText="1"/>
    </xf>
    <xf numFmtId="165" fontId="0" fillId="0" borderId="0" xfId="0" applyNumberFormat="1"/>
    <xf numFmtId="165" fontId="0" fillId="0" borderId="25" xfId="0" applyNumberFormat="1" applyBorder="1" applyAlignment="1">
      <alignment horizontal="center" vertical="center" wrapText="1"/>
    </xf>
    <xf numFmtId="0" fontId="0" fillId="0" borderId="0" xfId="0" applyAlignment="1">
      <alignment horizontal="center"/>
    </xf>
    <xf numFmtId="0" fontId="0" fillId="0" borderId="0" xfId="0" quotePrefix="1" applyAlignment="1">
      <alignment horizontal="center" vertical="center"/>
    </xf>
    <xf numFmtId="0" fontId="0" fillId="0" borderId="0" xfId="0" applyAlignment="1">
      <alignment horizontal="left" vertical="top"/>
    </xf>
    <xf numFmtId="0" fontId="0" fillId="0" borderId="25" xfId="0" applyBorder="1" applyAlignment="1">
      <alignment horizontal="left" vertical="top" wrapText="1"/>
    </xf>
    <xf numFmtId="0" fontId="0" fillId="0" borderId="0" xfId="0" applyAlignment="1">
      <alignment horizontal="left" vertical="top" wrapText="1"/>
    </xf>
    <xf numFmtId="0" fontId="0" fillId="0" borderId="0" xfId="0" quotePrefix="1" applyAlignment="1">
      <alignment horizontal="left" vertical="top" wrapText="1"/>
    </xf>
    <xf numFmtId="0" fontId="0" fillId="5" borderId="0" xfId="0" applyFill="1" applyAlignment="1">
      <alignment horizontal="left" vertical="top" wrapText="1"/>
    </xf>
    <xf numFmtId="165" fontId="0" fillId="0" borderId="0" xfId="0" quotePrefix="1" applyNumberFormat="1" applyAlignment="1">
      <alignment horizontal="center" vertical="center" wrapText="1"/>
    </xf>
    <xf numFmtId="17" fontId="0" fillId="0" borderId="0" xfId="0" quotePrefix="1" applyNumberFormat="1" applyAlignment="1">
      <alignment horizontal="center" vertical="center" wrapText="1"/>
    </xf>
    <xf numFmtId="0" fontId="17" fillId="0" borderId="0" xfId="0" applyFont="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left" vertical="top" wrapText="1"/>
    </xf>
    <xf numFmtId="0" fontId="8" fillId="2" borderId="3" xfId="5" applyFont="1" applyFill="1" applyBorder="1" applyAlignment="1" applyProtection="1">
      <alignment horizontal="center" vertical="center"/>
    </xf>
    <xf numFmtId="0" fontId="8" fillId="2" borderId="1" xfId="5" applyFont="1" applyFill="1" applyBorder="1" applyAlignment="1" applyProtection="1">
      <alignment horizontal="center" vertical="center"/>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4" fillId="2" borderId="0" xfId="0" applyFont="1" applyFill="1" applyAlignment="1">
      <alignment horizontal="center" vertical="center"/>
    </xf>
    <xf numFmtId="0" fontId="10" fillId="4" borderId="9"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4"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 xfId="0" applyFont="1" applyFill="1" applyBorder="1" applyAlignment="1">
      <alignment horizontal="center" vertical="center"/>
    </xf>
    <xf numFmtId="0" fontId="16" fillId="5" borderId="21"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16" fillId="6" borderId="29" xfId="0" applyFont="1" applyFill="1" applyBorder="1" applyAlignment="1">
      <alignment horizontal="center" vertical="center" wrapText="1"/>
    </xf>
    <xf numFmtId="0" fontId="16" fillId="6" borderId="0" xfId="0" applyFont="1" applyFill="1" applyAlignment="1">
      <alignment horizontal="center" vertical="center" wrapText="1"/>
    </xf>
    <xf numFmtId="0" fontId="18" fillId="4" borderId="9"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4" xfId="0" applyFont="1" applyFill="1" applyBorder="1" applyAlignment="1">
      <alignment horizontal="center" vertical="center" wrapText="1"/>
    </xf>
  </cellXfs>
  <cellStyles count="8">
    <cellStyle name="Comma" xfId="4" builtinId="3"/>
    <cellStyle name="Hyperlink 2" xfId="5" xr:uid="{A08A9206-85D0-4DA7-B382-76AEC96DB2EF}"/>
    <cellStyle name="Normal" xfId="0" builtinId="0"/>
    <cellStyle name="Normal 10 4" xfId="2" xr:uid="{9D24C78B-5B14-47F4-8990-506EB0F4BA34}"/>
    <cellStyle name="Normal 100" xfId="3" xr:uid="{F089AAD7-742E-4B31-BD24-88CEDCA5BA58}"/>
    <cellStyle name="Normal 117" xfId="7" xr:uid="{6A110AE6-D308-4FE0-820E-44D2C8159B3E}"/>
    <cellStyle name="Normal 2" xfId="1" xr:uid="{4EE6A374-DCD7-4398-9FC7-ED07B1B7A645}"/>
    <cellStyle name="Percent" xfId="6" builtinId="5"/>
  </cellStyles>
  <dxfs count="35">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5" formatCode="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5" formatCode="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dxf>
    <dxf>
      <alignment horizontal="center" vertical="center" textRotation="0" wrapText="1" indent="0" justifyLastLine="0" shrinkToFit="0" readingOrder="0"/>
    </dxf>
    <dxf>
      <numFmt numFmtId="165" formatCode="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numFmt numFmtId="0" formatCode="General"/>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center" textRotation="0" wrapText="1" relative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rgb="FF000000"/>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border>
        <left style="thin">
          <color auto="1"/>
        </left>
        <right style="thin">
          <color auto="1"/>
        </right>
        <top style="dashed">
          <color auto="1"/>
        </top>
        <bottom style="dashed">
          <color auto="1"/>
        </bottom>
        <vertical style="thin">
          <color auto="1"/>
        </vertical>
        <horizontal style="dashed">
          <color auto="1"/>
        </horizontal>
      </border>
    </dxf>
    <dxf>
      <font>
        <color auto="1"/>
      </font>
      <fill>
        <patternFill>
          <bgColor theme="0" tint="-0.14996795556505021"/>
        </patternFill>
      </fill>
    </dxf>
    <dxf>
      <font>
        <b/>
        <i val="0"/>
        <color theme="0"/>
      </font>
      <fill>
        <patternFill>
          <bgColor rgb="FFAB1236"/>
        </patternFill>
      </fill>
    </dxf>
    <dxf>
      <border>
        <left style="thin">
          <color rgb="FFAA1236"/>
        </left>
        <right style="thin">
          <color rgb="FFAA1236"/>
        </right>
        <top style="dashed">
          <color rgb="FFAA1236"/>
        </top>
        <bottom style="dashed">
          <color rgb="FFAA1236"/>
        </bottom>
        <vertical style="thin">
          <color rgb="FFAA1236"/>
        </vertical>
        <horizontal style="dashed">
          <color rgb="FFAA1236"/>
        </horizontal>
      </border>
    </dxf>
  </dxfs>
  <tableStyles count="1" defaultTableStyle="TableStyleMedium2" defaultPivotStyle="PivotStyleLight16">
    <tableStyle name="NPg" pivot="0" count="4" xr9:uid="{1D247BBA-B66A-44DD-A77E-19C2D2BC326A}">
      <tableStyleElement type="wholeTable" dxfId="34"/>
      <tableStyleElement type="headerRow" dxfId="33"/>
      <tableStyleElement type="secondRowStripe" dxfId="32"/>
      <tableStyleElement type="firstColumnStripe" dxfId="31"/>
    </tableStyle>
  </tableStyles>
  <colors>
    <mruColors>
      <color rgb="FFAB12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171451</xdr:colOff>
      <xdr:row>2</xdr:row>
      <xdr:rowOff>85725</xdr:rowOff>
    </xdr:from>
    <xdr:ext cx="3314699" cy="763823"/>
    <xdr:pic>
      <xdr:nvPicPr>
        <xdr:cNvPr id="2" name="Picture 1">
          <a:extLst>
            <a:ext uri="{FF2B5EF4-FFF2-40B4-BE49-F238E27FC236}">
              <a16:creationId xmlns:a16="http://schemas.microsoft.com/office/drawing/2014/main" id="{373080B8-FE3C-486B-8B79-BCAF318F24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1" y="476250"/>
          <a:ext cx="3314699" cy="763823"/>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34D891-3361-444F-AB35-3BFE69E4406D}" name="t_Authorised2" displayName="t_Authorised2" ref="B3:AD30" totalsRowShown="0" headerRowDxfId="30" dataDxfId="29">
  <autoFilter ref="B3:AD30" xr:uid="{3434D891-3361-444F-AB35-3BFE69E4406D}"/>
  <sortState xmlns:xlrd2="http://schemas.microsoft.com/office/spreadsheetml/2017/richdata2" ref="D4:AD30">
    <sortCondition ref="K14:K30"/>
  </sortState>
  <tableColumns count="29">
    <tableColumn id="3" xr3:uid="{C04FB544-A01B-4ED1-9751-C59D9D8F7B88}" name="Licence Area" dataDxfId="28"/>
    <tableColumn id="31" xr3:uid="{930244B0-36B4-4080-9236-A61C45473851}" name="DNOA 3 Mar 2025 Decision" dataDxfId="27"/>
    <tableColumn id="1" xr3:uid="{FAD9DD9E-CAC5-4041-BAA8-27F92A15331A}" name="Substation Name" dataDxfId="26"/>
    <tableColumn id="4" xr3:uid="{8DB92A8F-1A31-4B87-949D-DEBD493CF15F}" name="NPg Region" dataDxfId="25"/>
    <tableColumn id="14" xr3:uid="{F81F7B77-0163-4384-8171-E70EC917CC52}" name="Voltages" dataDxfId="24"/>
    <tableColumn id="2" xr3:uid="{5953E7EF-773C-4808-A29A-84AFE046010C}" name="Substation Postcode" dataDxfId="23"/>
    <tableColumn id="25" xr3:uid="{37F5DEA0-5EC5-4813-BF57-6F1308B18785}" name="Number of Transformers" dataDxfId="22"/>
    <tableColumn id="24" xr3:uid="{028683DB-466A-4FA3-BF70-11369B1C3AD8}" name="Transformer Rating ONAN/OFAF (MVA)" dataDxfId="21"/>
    <tableColumn id="23" xr3:uid="{035F8AD4-913C-47C9-AF87-87E7A2EA1DF6}" name="Substation Capacity (MVA)" dataDxfId="20"/>
    <tableColumn id="22" xr3:uid="{7FC857B9-3ACA-4124-8222-BA8516C40AB1}" name="Constraint Year" dataDxfId="19"/>
    <tableColumn id="5" xr3:uid="{3F4B535D-D58F-4F50-A4E6-328C99ECC579}" name="Constraint Season" dataDxfId="18"/>
    <tableColumn id="6" xr3:uid="{77F065CB-5C83-4387-8754-62E19D06EDBE}" name="Flexibility ceiling price (£/MWh)" dataDxfId="17" dataCellStyle="Comma"/>
    <tableColumn id="7" xr3:uid="{8228A303-FD3D-44C1-8F7C-890BD7FF93AD}" name="Reinforcement delivery time (years)" dataDxfId="16"/>
    <tableColumn id="8" xr3:uid="{5C14A09B-3704-4BF3-B2DB-E01EAB9A30D3}" name="2025/26" dataDxfId="15"/>
    <tableColumn id="9" xr3:uid="{7E510F85-B17F-45C1-A321-DE490ADE9CB2}" name="2026/27" dataDxfId="14"/>
    <tableColumn id="10" xr3:uid="{E9E11F6F-0519-4BA1-A1CC-263C751D8933}" name="2027/28" dataDxfId="13"/>
    <tableColumn id="12" xr3:uid="{B27EDB0C-DF72-4A70-8FF2-D548B61FE948}" name="2028/29" dataDxfId="12"/>
    <tableColumn id="13" xr3:uid="{1D95B4CD-D671-4085-882E-243FA588658B}" name="2029/30" dataDxfId="11"/>
    <tableColumn id="16" xr3:uid="{98AA9037-5B42-4AB2-8FA8-292719DF9E0F}" name="2025/26 " dataDxfId="10"/>
    <tableColumn id="17" xr3:uid="{0AF6EE7D-D711-475C-AEAF-2785E0565C0D}" name="2026/27   " dataDxfId="9"/>
    <tableColumn id="20" xr3:uid="{61F9FFD5-4925-4F68-A7A5-0FCB8DDC62D7}" name="2025/26  " dataDxfId="8"/>
    <tableColumn id="19" xr3:uid="{BD58EA3C-830E-4090-9BF0-4CF52B737D02}" name="2026/27       " dataDxfId="7"/>
    <tableColumn id="11" xr3:uid="{55106F36-80F7-4781-ABD1-A67B1BB4B51D}" name="EOI 2025/26" dataDxfId="6"/>
    <tableColumn id="15" xr3:uid="{B1C03873-FAC4-47F7-998A-438D202CDEF7}" name="EOI 2026/27" dataDxfId="5"/>
    <tableColumn id="26" xr3:uid="{8FE253E4-9FBF-4138-8E60-CF01678A89A5}" name="EOI 2027/28" dataDxfId="4"/>
    <tableColumn id="27" xr3:uid="{C88B738E-5D2D-480E-AC9B-EAF296C397F3}" name="EOI 2028/29" dataDxfId="3"/>
    <tableColumn id="28" xr3:uid="{49ECB5DE-629D-4DAB-8E4A-F8E6870866E5}" name="EOI 2029/30" dataDxfId="2"/>
    <tableColumn id="21" xr3:uid="{A431D82C-A901-4E46-9145-585F052F50FE}" name="Postal Sectors" dataDxfId="1"/>
    <tableColumn id="18" xr3:uid="{5BF98904-F664-4096-B9B0-D46CD5BDE71A}" name="Scheme Description" dataDxfId="0"/>
  </tableColumns>
  <tableStyleInfo name="NPg"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1728C-D77D-40DB-83B5-71B9364C5C8E}">
  <sheetPr>
    <tabColor rgb="FFAA1236"/>
  </sheetPr>
  <dimension ref="B1:G23"/>
  <sheetViews>
    <sheetView tabSelected="1" workbookViewId="0">
      <selection activeCell="F2" sqref="F2:G11"/>
    </sheetView>
  </sheetViews>
  <sheetFormatPr defaultColWidth="9.1796875" defaultRowHeight="14.5" x14ac:dyDescent="0.35"/>
  <cols>
    <col min="1" max="1" width="3.7265625" style="3" customWidth="1"/>
    <col min="2" max="2" width="17" style="3" customWidth="1"/>
    <col min="3" max="3" width="24" style="3" customWidth="1"/>
    <col min="4" max="4" width="16.7265625" style="3" customWidth="1"/>
    <col min="5" max="5" width="3.7265625" style="3" customWidth="1"/>
    <col min="6" max="6" width="28" style="3" customWidth="1"/>
    <col min="7" max="7" width="72.54296875" style="3" customWidth="1"/>
    <col min="8" max="16384" width="9.1796875" style="3"/>
  </cols>
  <sheetData>
    <row r="1" spans="2:7" ht="15" thickBot="1" x14ac:dyDescent="0.4"/>
    <row r="2" spans="2:7" ht="15" customHeight="1" x14ac:dyDescent="0.35">
      <c r="F2" s="80" t="s">
        <v>175</v>
      </c>
      <c r="G2" s="81"/>
    </row>
    <row r="3" spans="2:7" ht="15" customHeight="1" x14ac:dyDescent="0.35">
      <c r="F3" s="82"/>
      <c r="G3" s="83"/>
    </row>
    <row r="4" spans="2:7" ht="15" customHeight="1" x14ac:dyDescent="0.35">
      <c r="F4" s="82"/>
      <c r="G4" s="83"/>
    </row>
    <row r="5" spans="2:7" ht="15" customHeight="1" x14ac:dyDescent="0.35">
      <c r="F5" s="82"/>
      <c r="G5" s="83"/>
    </row>
    <row r="6" spans="2:7" ht="15" customHeight="1" x14ac:dyDescent="0.35">
      <c r="F6" s="82"/>
      <c r="G6" s="83"/>
    </row>
    <row r="7" spans="2:7" ht="15" customHeight="1" x14ac:dyDescent="0.35">
      <c r="F7" s="82"/>
      <c r="G7" s="83"/>
    </row>
    <row r="8" spans="2:7" ht="15" customHeight="1" x14ac:dyDescent="0.35">
      <c r="F8" s="82"/>
      <c r="G8" s="83"/>
    </row>
    <row r="9" spans="2:7" ht="15" customHeight="1" x14ac:dyDescent="0.35">
      <c r="C9" s="9"/>
      <c r="D9" s="9"/>
      <c r="E9" s="8"/>
      <c r="F9" s="82"/>
      <c r="G9" s="83"/>
    </row>
    <row r="10" spans="2:7" ht="15" customHeight="1" x14ac:dyDescent="0.35">
      <c r="B10" s="54" t="s">
        <v>23</v>
      </c>
      <c r="C10" s="54"/>
      <c r="D10" s="54"/>
      <c r="E10" s="8"/>
      <c r="F10" s="82"/>
      <c r="G10" s="83"/>
    </row>
    <row r="11" spans="2:7" ht="15" customHeight="1" thickBot="1" x14ac:dyDescent="0.4">
      <c r="B11" s="54"/>
      <c r="C11" s="54"/>
      <c r="D11" s="54"/>
      <c r="F11" s="84"/>
      <c r="G11" s="85"/>
    </row>
    <row r="12" spans="2:7" ht="15" customHeight="1" thickBot="1" x14ac:dyDescent="0.4">
      <c r="F12" s="7" t="s">
        <v>80</v>
      </c>
      <c r="G12" s="6"/>
    </row>
    <row r="13" spans="2:7" ht="15" customHeight="1" thickBot="1" x14ac:dyDescent="0.4">
      <c r="F13" s="5"/>
      <c r="G13" s="5"/>
    </row>
    <row r="14" spans="2:7" ht="19" customHeight="1" x14ac:dyDescent="0.35">
      <c r="B14" s="61" t="s">
        <v>57</v>
      </c>
      <c r="C14" s="62"/>
      <c r="D14" s="62"/>
      <c r="E14" s="62"/>
      <c r="F14" s="62"/>
      <c r="G14" s="63"/>
    </row>
    <row r="15" spans="2:7" ht="19" customHeight="1" x14ac:dyDescent="0.35">
      <c r="B15" s="64"/>
      <c r="C15" s="65"/>
      <c r="D15" s="65"/>
      <c r="E15" s="65"/>
      <c r="F15" s="65"/>
      <c r="G15" s="66"/>
    </row>
    <row r="16" spans="2:7" ht="19.5" customHeight="1" x14ac:dyDescent="0.35">
      <c r="B16" s="64"/>
      <c r="C16" s="65"/>
      <c r="D16" s="65"/>
      <c r="E16" s="65"/>
      <c r="F16" s="65"/>
      <c r="G16" s="66"/>
    </row>
    <row r="17" spans="2:7" ht="26.5" customHeight="1" x14ac:dyDescent="0.35">
      <c r="B17" s="64"/>
      <c r="C17" s="65"/>
      <c r="D17" s="65"/>
      <c r="E17" s="65"/>
      <c r="F17" s="65"/>
      <c r="G17" s="66"/>
    </row>
    <row r="18" spans="2:7" ht="35.15" customHeight="1" thickBot="1" x14ac:dyDescent="0.4">
      <c r="B18" s="67"/>
      <c r="C18" s="68"/>
      <c r="D18" s="68"/>
      <c r="E18" s="68"/>
      <c r="F18" s="68"/>
      <c r="G18" s="69"/>
    </row>
    <row r="19" spans="2:7" ht="15" customHeight="1" thickBot="1" x14ac:dyDescent="0.4">
      <c r="F19" s="4"/>
      <c r="G19" s="4"/>
    </row>
    <row r="20" spans="2:7" ht="15" customHeight="1" x14ac:dyDescent="0.35">
      <c r="B20" s="55" t="s">
        <v>22</v>
      </c>
      <c r="C20" s="56"/>
      <c r="D20" s="56"/>
      <c r="E20" s="56"/>
      <c r="F20" s="56"/>
      <c r="G20" s="57"/>
    </row>
    <row r="21" spans="2:7" ht="15" thickBot="1" x14ac:dyDescent="0.4">
      <c r="B21" s="58"/>
      <c r="C21" s="59"/>
      <c r="D21" s="59"/>
      <c r="E21" s="59"/>
      <c r="F21" s="59"/>
      <c r="G21" s="60"/>
    </row>
    <row r="22" spans="2:7" ht="20.149999999999999" customHeight="1" thickBot="1" x14ac:dyDescent="0.4">
      <c r="B22" s="70" t="s">
        <v>21</v>
      </c>
      <c r="C22" s="72"/>
      <c r="D22" s="70" t="s">
        <v>20</v>
      </c>
      <c r="E22" s="71"/>
      <c r="F22" s="71"/>
      <c r="G22" s="72"/>
    </row>
    <row r="23" spans="2:7" ht="33.75" customHeight="1" thickBot="1" x14ac:dyDescent="0.4">
      <c r="B23" s="49" t="s">
        <v>19</v>
      </c>
      <c r="C23" s="50"/>
      <c r="D23" s="51" t="s">
        <v>56</v>
      </c>
      <c r="E23" s="52"/>
      <c r="F23" s="52"/>
      <c r="G23" s="53"/>
    </row>
  </sheetData>
  <mergeCells count="8">
    <mergeCell ref="B23:C23"/>
    <mergeCell ref="D23:G23"/>
    <mergeCell ref="F2:G11"/>
    <mergeCell ref="B10:D11"/>
    <mergeCell ref="B20:G21"/>
    <mergeCell ref="B14:G18"/>
    <mergeCell ref="D22:G22"/>
    <mergeCell ref="B22:C22"/>
  </mergeCells>
  <phoneticPr fontId="2" type="noConversion"/>
  <hyperlinks>
    <hyperlink ref="B23:C23" location="'Table 1'!A1" display="Table 1" xr:uid="{F8B80CB5-E728-4CB0-B0AD-498C41AA4B58}"/>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E47A-569B-44BE-8CA3-370D579AAD00}">
  <sheetPr>
    <tabColor rgb="FFAB1236"/>
  </sheetPr>
  <dimension ref="B1:AD30"/>
  <sheetViews>
    <sheetView showGridLines="0" zoomScale="85" zoomScaleNormal="85" workbookViewId="0">
      <pane ySplit="3" topLeftCell="A4" activePane="bottomLeft" state="frozen"/>
      <selection pane="bottomLeft" activeCell="K10" sqref="K10"/>
    </sheetView>
  </sheetViews>
  <sheetFormatPr defaultRowHeight="14.5" x14ac:dyDescent="0.35"/>
  <cols>
    <col min="1" max="1" width="2.54296875" customWidth="1"/>
    <col min="2" max="2" width="16.1796875" bestFit="1" customWidth="1"/>
    <col min="3" max="3" width="16.453125" style="10" customWidth="1"/>
    <col min="4" max="4" width="18.81640625" style="21" customWidth="1"/>
    <col min="5" max="5" width="18.08984375" style="21" customWidth="1"/>
    <col min="6" max="6" width="11.453125" style="37" customWidth="1"/>
    <col min="7" max="7" width="10.1796875" customWidth="1"/>
    <col min="8" max="8" width="12.7265625" customWidth="1"/>
    <col min="9" max="9" width="13.81640625" customWidth="1"/>
    <col min="10" max="10" width="10.7265625" style="35" customWidth="1"/>
    <col min="11" max="13" width="10.7265625" customWidth="1"/>
    <col min="14" max="14" width="14.81640625" style="12" customWidth="1"/>
    <col min="15" max="16" width="8.54296875" customWidth="1"/>
    <col min="17" max="18" width="8.54296875" style="1" customWidth="1"/>
    <col min="19" max="28" width="8.54296875" customWidth="1"/>
    <col min="29" max="29" width="24.81640625" style="39" customWidth="1"/>
    <col min="30" max="30" width="67.1796875" style="39" customWidth="1"/>
    <col min="31" max="31" width="56.81640625" customWidth="1"/>
  </cols>
  <sheetData>
    <row r="1" spans="2:30" x14ac:dyDescent="0.35">
      <c r="M1" s="12"/>
      <c r="N1"/>
      <c r="P1" s="1"/>
      <c r="R1"/>
    </row>
    <row r="2" spans="2:30" ht="45.65" customHeight="1" x14ac:dyDescent="0.35">
      <c r="M2" s="12"/>
      <c r="N2"/>
      <c r="O2" s="73" t="s">
        <v>81</v>
      </c>
      <c r="P2" s="74"/>
      <c r="Q2" s="74"/>
      <c r="R2" s="74"/>
      <c r="S2" s="75"/>
      <c r="T2" s="76" t="s">
        <v>24</v>
      </c>
      <c r="U2" s="75"/>
      <c r="V2" s="74" t="s">
        <v>25</v>
      </c>
      <c r="W2" s="77"/>
      <c r="X2" s="78" t="s">
        <v>95</v>
      </c>
      <c r="Y2" s="79"/>
      <c r="Z2" s="79"/>
      <c r="AA2" s="79"/>
      <c r="AB2" s="79"/>
    </row>
    <row r="3" spans="2:30" ht="58" x14ac:dyDescent="0.35">
      <c r="B3" s="13" t="s">
        <v>0</v>
      </c>
      <c r="C3" s="13" t="s">
        <v>178</v>
      </c>
      <c r="D3" s="32" t="s">
        <v>26</v>
      </c>
      <c r="E3" s="32" t="s">
        <v>174</v>
      </c>
      <c r="F3" s="13" t="s">
        <v>27</v>
      </c>
      <c r="G3" s="13" t="s">
        <v>4</v>
      </c>
      <c r="H3" s="13" t="s">
        <v>62</v>
      </c>
      <c r="I3" s="13" t="s">
        <v>70</v>
      </c>
      <c r="J3" s="36" t="s">
        <v>61</v>
      </c>
      <c r="K3" s="13" t="s">
        <v>60</v>
      </c>
      <c r="L3" s="13" t="s">
        <v>28</v>
      </c>
      <c r="M3" s="13" t="s">
        <v>29</v>
      </c>
      <c r="N3" s="13" t="s">
        <v>30</v>
      </c>
      <c r="O3" s="14" t="s">
        <v>31</v>
      </c>
      <c r="P3" s="14" t="s">
        <v>32</v>
      </c>
      <c r="Q3" s="14" t="s">
        <v>33</v>
      </c>
      <c r="R3" s="14" t="s">
        <v>34</v>
      </c>
      <c r="S3" s="14" t="s">
        <v>82</v>
      </c>
      <c r="T3" s="18" t="s">
        <v>71</v>
      </c>
      <c r="U3" s="14" t="s">
        <v>73</v>
      </c>
      <c r="V3" s="2" t="s">
        <v>72</v>
      </c>
      <c r="W3" s="14" t="s">
        <v>74</v>
      </c>
      <c r="X3" s="20" t="s">
        <v>75</v>
      </c>
      <c r="Y3" s="20" t="s">
        <v>76</v>
      </c>
      <c r="Z3" s="20" t="s">
        <v>77</v>
      </c>
      <c r="AA3" s="20" t="s">
        <v>78</v>
      </c>
      <c r="AB3" s="20" t="s">
        <v>79</v>
      </c>
      <c r="AC3" s="40" t="s">
        <v>35</v>
      </c>
      <c r="AD3" s="41" t="s">
        <v>36</v>
      </c>
    </row>
    <row r="4" spans="2:30" ht="30" customHeight="1" x14ac:dyDescent="0.35">
      <c r="B4" s="2" t="s">
        <v>1</v>
      </c>
      <c r="C4" s="46" t="s">
        <v>159</v>
      </c>
      <c r="D4" s="29" t="s">
        <v>54</v>
      </c>
      <c r="E4" s="29" t="s">
        <v>171</v>
      </c>
      <c r="F4" s="2" t="s">
        <v>44</v>
      </c>
      <c r="G4" s="10" t="s">
        <v>12</v>
      </c>
      <c r="H4" s="2" t="s">
        <v>66</v>
      </c>
      <c r="I4" s="2" t="s">
        <v>65</v>
      </c>
      <c r="J4" s="15">
        <v>21.1</v>
      </c>
      <c r="K4" s="2" t="s">
        <v>31</v>
      </c>
      <c r="L4" s="2" t="s">
        <v>39</v>
      </c>
      <c r="M4" s="11" t="s">
        <v>2</v>
      </c>
      <c r="N4" s="2" t="s">
        <v>2</v>
      </c>
      <c r="O4" s="44">
        <v>1.2592612786489781</v>
      </c>
      <c r="P4" s="44">
        <v>1.9198425066116869</v>
      </c>
      <c r="Q4" s="44">
        <v>2.6788304468224027</v>
      </c>
      <c r="R4" s="44">
        <v>3.437818387033122</v>
      </c>
      <c r="S4" s="44">
        <v>4.2020407268315019</v>
      </c>
      <c r="T4" s="2">
        <v>5.5E-2</v>
      </c>
      <c r="U4" s="2"/>
      <c r="V4" s="34">
        <f>t_Authorised2[[#This Row],[2025/26 ]]/0.5</f>
        <v>0.11</v>
      </c>
      <c r="W4" s="2"/>
      <c r="X4" s="2"/>
      <c r="Y4" s="2"/>
      <c r="Z4" s="2"/>
      <c r="AA4" s="2"/>
      <c r="AB4" s="2"/>
      <c r="AC4" s="41" t="s">
        <v>55</v>
      </c>
      <c r="AD4" s="42" t="s">
        <v>160</v>
      </c>
    </row>
    <row r="5" spans="2:30" ht="30" customHeight="1" x14ac:dyDescent="0.35">
      <c r="B5" s="2" t="s">
        <v>1</v>
      </c>
      <c r="C5" s="2" t="s">
        <v>17</v>
      </c>
      <c r="D5" s="29" t="s">
        <v>41</v>
      </c>
      <c r="E5" s="29" t="s">
        <v>166</v>
      </c>
      <c r="F5" s="2" t="s">
        <v>38</v>
      </c>
      <c r="G5" s="10" t="s">
        <v>5</v>
      </c>
      <c r="H5" s="2" t="s">
        <v>66</v>
      </c>
      <c r="I5" s="2" t="s">
        <v>65</v>
      </c>
      <c r="J5" s="15">
        <v>22.86</v>
      </c>
      <c r="K5" s="2" t="s">
        <v>31</v>
      </c>
      <c r="L5" s="2" t="s">
        <v>94</v>
      </c>
      <c r="M5" s="11" t="s">
        <v>2</v>
      </c>
      <c r="N5" s="2" t="s">
        <v>2</v>
      </c>
      <c r="O5" s="15">
        <v>0.23271864928584662</v>
      </c>
      <c r="P5" s="15">
        <v>3.8870071151051349</v>
      </c>
      <c r="Q5" s="15">
        <v>4.6940013623360706</v>
      </c>
      <c r="R5" s="16">
        <v>5.5546249740981786</v>
      </c>
      <c r="S5" s="16">
        <v>6.4254637029138415</v>
      </c>
      <c r="T5" s="2"/>
      <c r="U5" s="2"/>
      <c r="V5" s="2"/>
      <c r="W5" s="31"/>
      <c r="X5" s="31"/>
      <c r="Y5" s="31"/>
      <c r="Z5" s="31"/>
      <c r="AA5" s="31"/>
      <c r="AB5" s="31"/>
      <c r="AC5" s="41" t="s">
        <v>58</v>
      </c>
      <c r="AD5" s="48" t="s">
        <v>105</v>
      </c>
    </row>
    <row r="6" spans="2:30" ht="30" customHeight="1" x14ac:dyDescent="0.35">
      <c r="B6" s="2" t="s">
        <v>1</v>
      </c>
      <c r="C6" s="47" t="s">
        <v>17</v>
      </c>
      <c r="D6" s="29" t="s">
        <v>45</v>
      </c>
      <c r="E6" s="29" t="s">
        <v>171</v>
      </c>
      <c r="F6" s="2" t="s">
        <v>44</v>
      </c>
      <c r="G6" s="10" t="s">
        <v>7</v>
      </c>
      <c r="H6" s="2" t="s">
        <v>66</v>
      </c>
      <c r="I6" s="2" t="s">
        <v>64</v>
      </c>
      <c r="J6" s="15">
        <v>15</v>
      </c>
      <c r="K6" s="2" t="s">
        <v>32</v>
      </c>
      <c r="L6" s="2" t="s">
        <v>2</v>
      </c>
      <c r="M6" s="11" t="s">
        <v>2</v>
      </c>
      <c r="N6" s="2" t="s">
        <v>2</v>
      </c>
      <c r="O6" s="2" t="s">
        <v>93</v>
      </c>
      <c r="P6" s="15">
        <v>0.42758566314074464</v>
      </c>
      <c r="Q6" s="15">
        <v>0.98040359512809871</v>
      </c>
      <c r="R6" s="16">
        <v>1.5343878096723884</v>
      </c>
      <c r="S6" s="16">
        <v>2.0988685672290934</v>
      </c>
      <c r="T6" s="2"/>
      <c r="U6" s="2"/>
      <c r="V6" s="2"/>
      <c r="W6" s="33"/>
      <c r="X6" s="31"/>
      <c r="Y6" s="31"/>
      <c r="Z6" s="31"/>
      <c r="AA6" s="31"/>
      <c r="AB6" s="31"/>
      <c r="AC6" s="41" t="s">
        <v>46</v>
      </c>
      <c r="AD6" s="48" t="s">
        <v>176</v>
      </c>
    </row>
    <row r="7" spans="2:30" ht="30" customHeight="1" x14ac:dyDescent="0.35">
      <c r="B7" s="2" t="s">
        <v>1</v>
      </c>
      <c r="C7" s="47" t="s">
        <v>17</v>
      </c>
      <c r="D7" s="29" t="s">
        <v>49</v>
      </c>
      <c r="E7" s="29" t="s">
        <v>167</v>
      </c>
      <c r="F7" s="2" t="s">
        <v>44</v>
      </c>
      <c r="G7" s="10" t="s">
        <v>10</v>
      </c>
      <c r="H7" s="2" t="s">
        <v>66</v>
      </c>
      <c r="I7" s="2" t="s">
        <v>65</v>
      </c>
      <c r="J7" s="15">
        <v>20.5</v>
      </c>
      <c r="K7" s="2" t="s">
        <v>32</v>
      </c>
      <c r="L7" s="2" t="s">
        <v>2</v>
      </c>
      <c r="M7" s="11" t="s">
        <v>2</v>
      </c>
      <c r="N7" s="2" t="s">
        <v>2</v>
      </c>
      <c r="O7" s="15" t="s">
        <v>93</v>
      </c>
      <c r="P7" s="15">
        <v>6.1534686554182372E-2</v>
      </c>
      <c r="Q7" s="15">
        <v>0.71833432256387297</v>
      </c>
      <c r="R7" s="16">
        <v>1.3658687599464656</v>
      </c>
      <c r="S7" s="16">
        <v>2.0082558647584534</v>
      </c>
      <c r="T7" s="2"/>
      <c r="U7" s="2"/>
      <c r="V7" s="2"/>
      <c r="W7" s="33"/>
      <c r="X7" s="2"/>
      <c r="Y7" s="2">
        <v>0.67600000000000005</v>
      </c>
      <c r="Z7" s="2"/>
      <c r="AA7" s="2"/>
      <c r="AB7" s="2"/>
      <c r="AC7" s="41" t="s">
        <v>16</v>
      </c>
      <c r="AD7" s="48" t="s">
        <v>177</v>
      </c>
    </row>
    <row r="8" spans="2:30" ht="30" customHeight="1" x14ac:dyDescent="0.35">
      <c r="B8" s="2" t="s">
        <v>1</v>
      </c>
      <c r="C8" s="2" t="s">
        <v>42</v>
      </c>
      <c r="D8" s="29" t="s">
        <v>52</v>
      </c>
      <c r="E8" s="29" t="s">
        <v>171</v>
      </c>
      <c r="F8" s="2" t="s">
        <v>44</v>
      </c>
      <c r="G8" s="10" t="s">
        <v>53</v>
      </c>
      <c r="H8" s="2" t="s">
        <v>66</v>
      </c>
      <c r="I8" s="17">
        <v>45638</v>
      </c>
      <c r="J8" s="15">
        <v>18.7</v>
      </c>
      <c r="K8" s="2" t="s">
        <v>33</v>
      </c>
      <c r="L8" s="2" t="s">
        <v>2</v>
      </c>
      <c r="M8" s="11" t="s">
        <v>2</v>
      </c>
      <c r="N8" s="2" t="s">
        <v>2</v>
      </c>
      <c r="O8" s="15" t="s">
        <v>93</v>
      </c>
      <c r="P8" s="15" t="s">
        <v>93</v>
      </c>
      <c r="Q8" s="15">
        <v>0.37455640932984124</v>
      </c>
      <c r="R8" s="16">
        <v>1.1218352842746135</v>
      </c>
      <c r="S8" s="16">
        <v>1.9154243993568159</v>
      </c>
      <c r="T8" s="2"/>
      <c r="U8" s="2"/>
      <c r="V8" s="2"/>
      <c r="W8" s="33"/>
      <c r="X8" s="2"/>
      <c r="Y8" s="2"/>
      <c r="Z8" s="2"/>
      <c r="AA8" s="2">
        <v>0.40699999999999997</v>
      </c>
      <c r="AB8" s="2"/>
      <c r="AC8" s="41" t="s">
        <v>59</v>
      </c>
      <c r="AD8" s="48" t="s">
        <v>162</v>
      </c>
    </row>
    <row r="9" spans="2:30" ht="30" customHeight="1" x14ac:dyDescent="0.35">
      <c r="B9" s="2" t="s">
        <v>1</v>
      </c>
      <c r="C9" s="2" t="s">
        <v>42</v>
      </c>
      <c r="D9" s="29" t="s">
        <v>96</v>
      </c>
      <c r="E9" s="29" t="s">
        <v>171</v>
      </c>
      <c r="F9" s="2" t="s">
        <v>44</v>
      </c>
      <c r="G9" s="10" t="s">
        <v>99</v>
      </c>
      <c r="H9" s="10" t="s">
        <v>66</v>
      </c>
      <c r="I9" s="38" t="s">
        <v>110</v>
      </c>
      <c r="J9" s="15">
        <v>14.7</v>
      </c>
      <c r="K9" s="2" t="s">
        <v>33</v>
      </c>
      <c r="L9" s="2" t="s">
        <v>2</v>
      </c>
      <c r="M9" s="11" t="s">
        <v>2</v>
      </c>
      <c r="N9" s="2" t="s">
        <v>2</v>
      </c>
      <c r="O9" s="15" t="s">
        <v>93</v>
      </c>
      <c r="P9" s="15" t="s">
        <v>93</v>
      </c>
      <c r="Q9" s="15">
        <v>0.33522774820464463</v>
      </c>
      <c r="R9" s="16">
        <v>0.96936236248970609</v>
      </c>
      <c r="S9" s="16">
        <v>1.6097343664234707</v>
      </c>
      <c r="T9" s="2"/>
      <c r="U9" s="2"/>
      <c r="V9" s="2"/>
      <c r="W9" s="33"/>
      <c r="X9" s="2"/>
      <c r="Y9" s="2"/>
      <c r="Z9" s="2"/>
      <c r="AA9" s="2"/>
      <c r="AB9" s="2"/>
      <c r="AC9" s="41" t="s">
        <v>100</v>
      </c>
      <c r="AD9" s="42" t="s">
        <v>111</v>
      </c>
    </row>
    <row r="10" spans="2:30" ht="30" customHeight="1" x14ac:dyDescent="0.35">
      <c r="B10" s="2" t="s">
        <v>1</v>
      </c>
      <c r="C10" s="2" t="s">
        <v>42</v>
      </c>
      <c r="D10" s="29" t="s">
        <v>97</v>
      </c>
      <c r="E10" s="29" t="s">
        <v>166</v>
      </c>
      <c r="F10" s="2" t="s">
        <v>44</v>
      </c>
      <c r="G10" s="10" t="s">
        <v>103</v>
      </c>
      <c r="H10" s="10" t="s">
        <v>66</v>
      </c>
      <c r="I10" s="10" t="s">
        <v>65</v>
      </c>
      <c r="J10" s="15">
        <v>24</v>
      </c>
      <c r="K10" s="2" t="s">
        <v>82</v>
      </c>
      <c r="L10" s="2" t="s">
        <v>2</v>
      </c>
      <c r="M10" s="22" t="s">
        <v>2</v>
      </c>
      <c r="N10" s="2" t="s">
        <v>2</v>
      </c>
      <c r="O10" s="15" t="s">
        <v>93</v>
      </c>
      <c r="P10" s="15" t="s">
        <v>93</v>
      </c>
      <c r="Q10" s="15" t="s">
        <v>93</v>
      </c>
      <c r="R10" s="16" t="s">
        <v>93</v>
      </c>
      <c r="S10" s="16">
        <v>1.2170305125283463</v>
      </c>
      <c r="T10" s="2"/>
      <c r="U10" s="2"/>
      <c r="V10" s="2"/>
      <c r="W10" s="33"/>
      <c r="X10" s="2"/>
      <c r="Y10" s="2"/>
      <c r="Z10" s="2"/>
      <c r="AA10" s="2"/>
      <c r="AB10" s="2"/>
      <c r="AC10" s="41" t="s">
        <v>101</v>
      </c>
      <c r="AD10" s="42" t="s">
        <v>112</v>
      </c>
    </row>
    <row r="11" spans="2:30" ht="30" customHeight="1" x14ac:dyDescent="0.35">
      <c r="B11" s="2" t="s">
        <v>1</v>
      </c>
      <c r="C11" s="2" t="s">
        <v>42</v>
      </c>
      <c r="D11" s="29" t="s">
        <v>113</v>
      </c>
      <c r="E11" s="29" t="s">
        <v>172</v>
      </c>
      <c r="F11" s="10" t="s">
        <v>115</v>
      </c>
      <c r="G11" s="2" t="s">
        <v>114</v>
      </c>
      <c r="H11" s="10" t="s">
        <v>63</v>
      </c>
      <c r="I11" s="10" t="s">
        <v>119</v>
      </c>
      <c r="J11" s="15">
        <v>25</v>
      </c>
      <c r="K11" s="2" t="s">
        <v>34</v>
      </c>
      <c r="L11" s="2" t="s">
        <v>2</v>
      </c>
      <c r="M11" s="22" t="s">
        <v>2</v>
      </c>
      <c r="N11" s="2" t="s">
        <v>2</v>
      </c>
      <c r="O11" s="15" t="s">
        <v>93</v>
      </c>
      <c r="P11" s="15" t="s">
        <v>93</v>
      </c>
      <c r="Q11" s="15" t="s">
        <v>93</v>
      </c>
      <c r="R11" s="16">
        <v>5.6923895953865156E-2</v>
      </c>
      <c r="S11" s="16">
        <v>0.91275398697773014</v>
      </c>
      <c r="T11" s="2"/>
      <c r="U11" s="2"/>
      <c r="V11" s="2"/>
      <c r="W11" s="33"/>
      <c r="X11" s="2"/>
      <c r="Y11" s="2"/>
      <c r="Z11" s="2"/>
      <c r="AA11" s="2"/>
      <c r="AB11" s="2"/>
      <c r="AC11" s="41" t="s">
        <v>117</v>
      </c>
      <c r="AD11" s="42" t="s">
        <v>122</v>
      </c>
    </row>
    <row r="12" spans="2:30" ht="30" customHeight="1" x14ac:dyDescent="0.35">
      <c r="B12" s="2" t="s">
        <v>1</v>
      </c>
      <c r="C12" s="2" t="s">
        <v>42</v>
      </c>
      <c r="D12" s="29" t="s">
        <v>118</v>
      </c>
      <c r="E12" s="29" t="s">
        <v>172</v>
      </c>
      <c r="F12" s="10" t="s">
        <v>115</v>
      </c>
      <c r="G12" s="2" t="s">
        <v>120</v>
      </c>
      <c r="H12" s="10" t="s">
        <v>63</v>
      </c>
      <c r="I12" s="10" t="s">
        <v>119</v>
      </c>
      <c r="J12" s="15">
        <v>25</v>
      </c>
      <c r="K12" s="2" t="s">
        <v>34</v>
      </c>
      <c r="L12" s="2" t="s">
        <v>2</v>
      </c>
      <c r="M12" s="22" t="s">
        <v>2</v>
      </c>
      <c r="N12" s="2" t="s">
        <v>2</v>
      </c>
      <c r="O12" s="15" t="s">
        <v>93</v>
      </c>
      <c r="P12" s="15" t="s">
        <v>93</v>
      </c>
      <c r="Q12" s="15" t="s">
        <v>93</v>
      </c>
      <c r="R12" s="16">
        <v>5.6923895953865156E-2</v>
      </c>
      <c r="S12" s="16">
        <v>0.91275398697773014</v>
      </c>
      <c r="T12" s="2"/>
      <c r="U12" s="2"/>
      <c r="V12" s="2"/>
      <c r="W12" s="33"/>
      <c r="X12" s="2"/>
      <c r="Y12" s="2"/>
      <c r="Z12" s="2"/>
      <c r="AA12" s="2"/>
      <c r="AB12" s="2"/>
      <c r="AC12" s="41" t="s">
        <v>116</v>
      </c>
      <c r="AD12" s="42" t="s">
        <v>121</v>
      </c>
    </row>
    <row r="13" spans="2:30" ht="30" customHeight="1" x14ac:dyDescent="0.35">
      <c r="B13" s="2" t="s">
        <v>1</v>
      </c>
      <c r="C13" s="2" t="s">
        <v>42</v>
      </c>
      <c r="D13" s="29" t="s">
        <v>98</v>
      </c>
      <c r="E13" s="29" t="s">
        <v>166</v>
      </c>
      <c r="F13" s="2" t="s">
        <v>38</v>
      </c>
      <c r="G13" s="10" t="s">
        <v>179</v>
      </c>
      <c r="H13" s="10" t="s">
        <v>66</v>
      </c>
      <c r="I13" s="10" t="s">
        <v>65</v>
      </c>
      <c r="J13" s="15">
        <v>22.8</v>
      </c>
      <c r="K13" s="2" t="s">
        <v>82</v>
      </c>
      <c r="L13" s="2" t="s">
        <v>2</v>
      </c>
      <c r="M13" s="22" t="s">
        <v>2</v>
      </c>
      <c r="N13" s="2" t="s">
        <v>2</v>
      </c>
      <c r="O13" s="15" t="s">
        <v>93</v>
      </c>
      <c r="P13" s="15" t="s">
        <v>93</v>
      </c>
      <c r="Q13" s="15" t="s">
        <v>93</v>
      </c>
      <c r="R13" s="16" t="s">
        <v>93</v>
      </c>
      <c r="S13" s="16">
        <v>0.54023046363873561</v>
      </c>
      <c r="T13" s="2"/>
      <c r="U13" s="2"/>
      <c r="V13" s="2"/>
      <c r="W13" s="33"/>
      <c r="X13" s="2"/>
      <c r="Y13" s="2"/>
      <c r="Z13" s="2"/>
      <c r="AA13" s="2"/>
      <c r="AB13" s="2"/>
      <c r="AC13" s="41" t="s">
        <v>102</v>
      </c>
      <c r="AD13" s="42" t="s">
        <v>163</v>
      </c>
    </row>
    <row r="14" spans="2:30" s="3" customFormat="1" ht="8.15" customHeight="1" x14ac:dyDescent="0.35">
      <c r="B14" s="24"/>
      <c r="C14" s="24"/>
      <c r="D14" s="30"/>
      <c r="E14" s="30"/>
      <c r="F14" s="24"/>
      <c r="G14" s="23"/>
      <c r="H14" s="24"/>
      <c r="I14" s="25"/>
      <c r="J14" s="27"/>
      <c r="K14" s="24"/>
      <c r="L14" s="24"/>
      <c r="M14" s="26"/>
      <c r="N14" s="24"/>
      <c r="O14" s="27"/>
      <c r="P14" s="27"/>
      <c r="Q14" s="27"/>
      <c r="R14" s="28"/>
      <c r="S14" s="28"/>
      <c r="T14" s="24"/>
      <c r="U14" s="24"/>
      <c r="V14" s="24"/>
      <c r="W14" s="24"/>
      <c r="X14" s="24"/>
      <c r="Y14" s="24"/>
      <c r="Z14" s="24"/>
      <c r="AA14" s="24"/>
      <c r="AB14" s="24"/>
      <c r="AC14" s="43"/>
      <c r="AD14" s="43"/>
    </row>
    <row r="15" spans="2:30" ht="30" customHeight="1" x14ac:dyDescent="0.35">
      <c r="B15" s="2" t="s">
        <v>3</v>
      </c>
      <c r="C15" s="2" t="s">
        <v>159</v>
      </c>
      <c r="D15" s="29" t="s">
        <v>37</v>
      </c>
      <c r="E15" s="29" t="s">
        <v>173</v>
      </c>
      <c r="F15" s="2" t="s">
        <v>38</v>
      </c>
      <c r="G15" s="10" t="s">
        <v>18</v>
      </c>
      <c r="H15" s="2" t="s">
        <v>63</v>
      </c>
      <c r="I15" s="2" t="s">
        <v>64</v>
      </c>
      <c r="J15" s="15">
        <v>4.5</v>
      </c>
      <c r="K15" s="2" t="s">
        <v>31</v>
      </c>
      <c r="L15" s="2" t="s">
        <v>39</v>
      </c>
      <c r="M15" s="11">
        <v>248</v>
      </c>
      <c r="N15" s="2">
        <v>2</v>
      </c>
      <c r="O15" s="15">
        <v>2.1053068477502679</v>
      </c>
      <c r="P15" s="15">
        <v>2.2947942193529585</v>
      </c>
      <c r="Q15" s="15">
        <v>2.5767960135616699</v>
      </c>
      <c r="R15" s="16">
        <v>2.8944660188955931</v>
      </c>
      <c r="S15" s="16">
        <v>3.1831556026902801</v>
      </c>
      <c r="T15" s="2"/>
      <c r="U15" s="2">
        <v>0.18</v>
      </c>
      <c r="V15" s="19"/>
      <c r="W15" s="19"/>
      <c r="X15" s="19"/>
      <c r="Y15" s="19"/>
      <c r="Z15" s="19"/>
      <c r="AA15" s="19"/>
      <c r="AB15" s="19"/>
      <c r="AC15" s="41" t="s">
        <v>40</v>
      </c>
      <c r="AD15" s="42" t="s">
        <v>161</v>
      </c>
    </row>
    <row r="16" spans="2:30" ht="30" customHeight="1" x14ac:dyDescent="0.35">
      <c r="B16" s="2" t="s">
        <v>3</v>
      </c>
      <c r="C16" s="2" t="s">
        <v>17</v>
      </c>
      <c r="D16" s="29" t="s">
        <v>87</v>
      </c>
      <c r="E16" s="29" t="s">
        <v>168</v>
      </c>
      <c r="F16" s="2" t="s">
        <v>38</v>
      </c>
      <c r="G16" s="10" t="s">
        <v>123</v>
      </c>
      <c r="H16" s="2" t="s">
        <v>63</v>
      </c>
      <c r="I16" s="2" t="s">
        <v>68</v>
      </c>
      <c r="J16" s="15">
        <v>6.6</v>
      </c>
      <c r="K16" s="2" t="s">
        <v>31</v>
      </c>
      <c r="L16" s="2" t="s">
        <v>107</v>
      </c>
      <c r="M16" s="22" t="s">
        <v>2</v>
      </c>
      <c r="N16" s="2" t="s">
        <v>2</v>
      </c>
      <c r="O16" s="15">
        <v>1.8248113279545333</v>
      </c>
      <c r="P16" s="15">
        <v>2.0518585284222617</v>
      </c>
      <c r="Q16" s="15">
        <v>2.3071558413905819</v>
      </c>
      <c r="R16" s="16">
        <v>2.5467586474141282</v>
      </c>
      <c r="S16" s="16">
        <v>2.7863614534376744</v>
      </c>
      <c r="T16" s="2"/>
      <c r="U16" s="2"/>
      <c r="V16" s="19"/>
      <c r="W16" s="19"/>
      <c r="X16" s="19"/>
      <c r="Y16" s="19"/>
      <c r="Z16" s="19"/>
      <c r="AA16" s="19"/>
      <c r="AB16" s="19"/>
      <c r="AC16" s="41" t="s">
        <v>125</v>
      </c>
      <c r="AD16" s="42" t="s">
        <v>124</v>
      </c>
    </row>
    <row r="17" spans="2:30" ht="30" customHeight="1" x14ac:dyDescent="0.35">
      <c r="B17" s="2" t="s">
        <v>3</v>
      </c>
      <c r="C17" s="2" t="s">
        <v>17</v>
      </c>
      <c r="D17" s="29" t="s">
        <v>47</v>
      </c>
      <c r="E17" s="29" t="s">
        <v>171</v>
      </c>
      <c r="F17" s="2" t="s">
        <v>38</v>
      </c>
      <c r="G17" s="10" t="s">
        <v>8</v>
      </c>
      <c r="H17" s="2" t="s">
        <v>63</v>
      </c>
      <c r="I17" s="2" t="s">
        <v>67</v>
      </c>
      <c r="J17" s="15">
        <v>8</v>
      </c>
      <c r="K17" s="2" t="s">
        <v>31</v>
      </c>
      <c r="L17" s="2" t="s">
        <v>39</v>
      </c>
      <c r="M17" s="11">
        <v>1200</v>
      </c>
      <c r="N17" s="2">
        <v>2</v>
      </c>
      <c r="O17" s="15">
        <v>0.38564413118146668</v>
      </c>
      <c r="P17" s="15">
        <v>0.51955132139783977</v>
      </c>
      <c r="Q17" s="15">
        <v>0.70044349063750211</v>
      </c>
      <c r="R17" s="16">
        <v>0.90835202281555461</v>
      </c>
      <c r="S17" s="16">
        <v>1.1338799221273401</v>
      </c>
      <c r="T17" s="2">
        <v>0.3</v>
      </c>
      <c r="U17" s="2"/>
      <c r="V17" s="2"/>
      <c r="W17" s="2"/>
      <c r="X17" s="2"/>
      <c r="Y17" s="2"/>
      <c r="Z17" s="2"/>
      <c r="AA17" s="2"/>
      <c r="AB17" s="2"/>
      <c r="AC17" s="41" t="s">
        <v>14</v>
      </c>
      <c r="AD17" s="42" t="s">
        <v>106</v>
      </c>
    </row>
    <row r="18" spans="2:30" ht="30" customHeight="1" x14ac:dyDescent="0.35">
      <c r="B18" s="2" t="s">
        <v>3</v>
      </c>
      <c r="C18" s="2" t="s">
        <v>17</v>
      </c>
      <c r="D18" s="29" t="s">
        <v>83</v>
      </c>
      <c r="E18" s="29" t="s">
        <v>169</v>
      </c>
      <c r="F18" s="2" t="s">
        <v>44</v>
      </c>
      <c r="G18" s="10" t="s">
        <v>109</v>
      </c>
      <c r="H18" s="2" t="s">
        <v>66</v>
      </c>
      <c r="I18" s="2" t="s">
        <v>69</v>
      </c>
      <c r="J18" s="15">
        <v>23</v>
      </c>
      <c r="K18" s="2" t="s">
        <v>31</v>
      </c>
      <c r="L18" s="2" t="s">
        <v>2</v>
      </c>
      <c r="M18" s="22" t="s">
        <v>2</v>
      </c>
      <c r="N18" s="2" t="s">
        <v>2</v>
      </c>
      <c r="O18" s="15">
        <v>3.8982473920204939</v>
      </c>
      <c r="P18" s="15">
        <v>3.9441424878703835</v>
      </c>
      <c r="Q18" s="15">
        <v>4.0979530793672971</v>
      </c>
      <c r="R18" s="16">
        <v>4.3807661024422657</v>
      </c>
      <c r="S18" s="16">
        <v>4.6970701414076892</v>
      </c>
      <c r="T18" s="2"/>
      <c r="U18" s="2"/>
      <c r="V18" s="2"/>
      <c r="W18" s="2"/>
      <c r="X18" s="2"/>
      <c r="Y18" s="2"/>
      <c r="Z18" s="2"/>
      <c r="AA18" s="2"/>
      <c r="AB18" s="2"/>
      <c r="AC18" s="41" t="s">
        <v>126</v>
      </c>
      <c r="AD18" s="42" t="s">
        <v>127</v>
      </c>
    </row>
    <row r="19" spans="2:30" ht="30" customHeight="1" x14ac:dyDescent="0.35">
      <c r="B19" s="2" t="s">
        <v>3</v>
      </c>
      <c r="C19" s="2" t="s">
        <v>104</v>
      </c>
      <c r="D19" s="29" t="s">
        <v>86</v>
      </c>
      <c r="E19" s="29" t="s">
        <v>173</v>
      </c>
      <c r="F19" s="2" t="s">
        <v>44</v>
      </c>
      <c r="G19" s="10" t="s">
        <v>129</v>
      </c>
      <c r="H19" s="2" t="s">
        <v>66</v>
      </c>
      <c r="I19" s="2" t="s">
        <v>65</v>
      </c>
      <c r="J19" s="15">
        <v>23</v>
      </c>
      <c r="K19" s="2" t="s">
        <v>32</v>
      </c>
      <c r="L19" s="2" t="s">
        <v>2</v>
      </c>
      <c r="M19" s="22" t="s">
        <v>2</v>
      </c>
      <c r="N19" s="2" t="s">
        <v>2</v>
      </c>
      <c r="O19" s="15"/>
      <c r="P19" s="15">
        <v>0.31978242782840738</v>
      </c>
      <c r="Q19" s="15">
        <v>1.1457401178812567</v>
      </c>
      <c r="R19" s="16">
        <v>1.9980115042543787</v>
      </c>
      <c r="S19" s="16">
        <v>2.9219146194993328</v>
      </c>
      <c r="T19" s="2"/>
      <c r="U19" s="2"/>
      <c r="V19" s="2"/>
      <c r="W19" s="2"/>
      <c r="X19" s="2"/>
      <c r="Y19" s="2"/>
      <c r="Z19" s="2"/>
      <c r="AA19" s="2"/>
      <c r="AB19" s="2"/>
      <c r="AC19" s="41" t="s">
        <v>128</v>
      </c>
      <c r="AD19" s="42" t="s">
        <v>132</v>
      </c>
    </row>
    <row r="20" spans="2:30" ht="30" customHeight="1" x14ac:dyDescent="0.35">
      <c r="B20" s="2" t="s">
        <v>3</v>
      </c>
      <c r="C20" s="2" t="s">
        <v>104</v>
      </c>
      <c r="D20" s="29" t="s">
        <v>84</v>
      </c>
      <c r="E20" s="29" t="s">
        <v>171</v>
      </c>
      <c r="F20" s="2" t="s">
        <v>38</v>
      </c>
      <c r="G20" s="10" t="s">
        <v>130</v>
      </c>
      <c r="H20" s="2" t="s">
        <v>66</v>
      </c>
      <c r="I20" s="2" t="s">
        <v>68</v>
      </c>
      <c r="J20" s="15">
        <v>15.3</v>
      </c>
      <c r="K20" s="2" t="s">
        <v>33</v>
      </c>
      <c r="L20" s="2" t="s">
        <v>2</v>
      </c>
      <c r="M20" s="22" t="s">
        <v>2</v>
      </c>
      <c r="N20" s="2" t="s">
        <v>2</v>
      </c>
      <c r="O20" s="15"/>
      <c r="P20" s="15" t="s">
        <v>93</v>
      </c>
      <c r="Q20" s="15">
        <v>0.54734284438338854</v>
      </c>
      <c r="R20" s="16">
        <v>1.1470630290400443</v>
      </c>
      <c r="S20" s="16">
        <v>1.7404703696476851</v>
      </c>
      <c r="T20" s="2"/>
      <c r="U20" s="2"/>
      <c r="V20" s="2"/>
      <c r="W20" s="2"/>
      <c r="X20" s="2"/>
      <c r="Y20" s="2"/>
      <c r="Z20" s="2"/>
      <c r="AA20" s="2"/>
      <c r="AB20" s="2"/>
      <c r="AC20" s="41" t="s">
        <v>131</v>
      </c>
      <c r="AD20" s="42" t="s">
        <v>133</v>
      </c>
    </row>
    <row r="21" spans="2:30" ht="30" customHeight="1" x14ac:dyDescent="0.35">
      <c r="B21" s="2" t="s">
        <v>3</v>
      </c>
      <c r="C21" s="2" t="s">
        <v>42</v>
      </c>
      <c r="D21" s="29" t="s">
        <v>50</v>
      </c>
      <c r="E21" s="29" t="s">
        <v>169</v>
      </c>
      <c r="F21" s="2" t="s">
        <v>44</v>
      </c>
      <c r="G21" s="10" t="s">
        <v>11</v>
      </c>
      <c r="H21" s="2" t="s">
        <v>66</v>
      </c>
      <c r="I21" s="2" t="s">
        <v>65</v>
      </c>
      <c r="J21" s="15">
        <v>20.100000000000001</v>
      </c>
      <c r="K21" s="2" t="s">
        <v>33</v>
      </c>
      <c r="L21" s="2" t="s">
        <v>2</v>
      </c>
      <c r="M21" s="11" t="s">
        <v>2</v>
      </c>
      <c r="N21" s="2" t="s">
        <v>2</v>
      </c>
      <c r="O21" s="2"/>
      <c r="P21" s="15" t="s">
        <v>93</v>
      </c>
      <c r="Q21" s="15">
        <v>0.38983917318306993</v>
      </c>
      <c r="R21" s="16">
        <v>0.96963468786179874</v>
      </c>
      <c r="S21" s="16">
        <v>1.5606231661443637</v>
      </c>
      <c r="T21" s="2"/>
      <c r="U21" s="2"/>
      <c r="V21" s="2"/>
      <c r="W21" s="2"/>
      <c r="X21" s="2">
        <v>0.16300000000000001</v>
      </c>
      <c r="Y21" s="2"/>
      <c r="Z21" s="2"/>
      <c r="AA21" s="2"/>
      <c r="AB21" s="2"/>
      <c r="AC21" s="41" t="s">
        <v>51</v>
      </c>
      <c r="AD21" s="42" t="s">
        <v>164</v>
      </c>
    </row>
    <row r="22" spans="2:30" ht="30" customHeight="1" x14ac:dyDescent="0.35">
      <c r="B22" s="2" t="s">
        <v>3</v>
      </c>
      <c r="C22" s="2" t="s">
        <v>42</v>
      </c>
      <c r="D22" s="29" t="s">
        <v>43</v>
      </c>
      <c r="E22" s="29" t="s">
        <v>169</v>
      </c>
      <c r="F22" s="2" t="s">
        <v>38</v>
      </c>
      <c r="G22" s="10" t="s">
        <v>6</v>
      </c>
      <c r="H22" s="2" t="s">
        <v>63</v>
      </c>
      <c r="I22" s="17">
        <v>45638</v>
      </c>
      <c r="J22" s="15">
        <v>10</v>
      </c>
      <c r="K22" s="2" t="s">
        <v>34</v>
      </c>
      <c r="L22" s="2" t="s">
        <v>2</v>
      </c>
      <c r="M22" s="11" t="s">
        <v>2</v>
      </c>
      <c r="N22" s="2" t="s">
        <v>2</v>
      </c>
      <c r="O22" s="2"/>
      <c r="P22" s="2" t="s">
        <v>93</v>
      </c>
      <c r="Q22" s="2" t="s">
        <v>93</v>
      </c>
      <c r="R22" s="16">
        <v>0.5902823458637716</v>
      </c>
      <c r="S22" s="16">
        <v>1.1989681880898644</v>
      </c>
      <c r="T22" s="2"/>
      <c r="U22" s="2"/>
      <c r="V22" s="2"/>
      <c r="W22" s="2"/>
      <c r="X22" s="2"/>
      <c r="Y22" s="2"/>
      <c r="Z22" s="2">
        <v>0.25800000000000001</v>
      </c>
      <c r="AA22" s="2"/>
      <c r="AB22" s="2"/>
      <c r="AC22" s="41" t="s">
        <v>13</v>
      </c>
      <c r="AD22" s="42" t="s">
        <v>134</v>
      </c>
    </row>
    <row r="23" spans="2:30" ht="30" customHeight="1" x14ac:dyDescent="0.35">
      <c r="B23" s="2" t="s">
        <v>3</v>
      </c>
      <c r="C23" s="2" t="s">
        <v>42</v>
      </c>
      <c r="D23" s="29" t="s">
        <v>85</v>
      </c>
      <c r="E23" s="29" t="s">
        <v>169</v>
      </c>
      <c r="F23" s="2" t="s">
        <v>44</v>
      </c>
      <c r="G23" s="10" t="s">
        <v>135</v>
      </c>
      <c r="H23" s="2" t="s">
        <v>66</v>
      </c>
      <c r="I23" s="17">
        <v>45638</v>
      </c>
      <c r="J23" s="15">
        <v>18.7</v>
      </c>
      <c r="K23" s="2" t="s">
        <v>82</v>
      </c>
      <c r="L23" s="2" t="s">
        <v>2</v>
      </c>
      <c r="M23" s="11" t="s">
        <v>2</v>
      </c>
      <c r="N23" s="2" t="s">
        <v>2</v>
      </c>
      <c r="O23" s="15"/>
      <c r="P23" s="15"/>
      <c r="Q23" s="15"/>
      <c r="R23" s="16"/>
      <c r="S23" s="16">
        <v>0.48158757708026911</v>
      </c>
      <c r="T23" s="2"/>
      <c r="U23" s="2"/>
      <c r="V23" s="2"/>
      <c r="W23" s="2"/>
      <c r="X23" s="2"/>
      <c r="Y23" s="2"/>
      <c r="Z23" s="2"/>
      <c r="AA23" s="2"/>
      <c r="AB23" s="2"/>
      <c r="AC23" s="41" t="s">
        <v>136</v>
      </c>
      <c r="AD23" s="42" t="s">
        <v>137</v>
      </c>
    </row>
    <row r="24" spans="2:30" ht="30" customHeight="1" x14ac:dyDescent="0.35">
      <c r="B24" s="2" t="s">
        <v>3</v>
      </c>
      <c r="C24" s="2" t="s">
        <v>42</v>
      </c>
      <c r="D24" s="29" t="s">
        <v>48</v>
      </c>
      <c r="E24" s="29" t="s">
        <v>171</v>
      </c>
      <c r="F24" s="2" t="s">
        <v>38</v>
      </c>
      <c r="G24" s="10" t="s">
        <v>9</v>
      </c>
      <c r="H24" s="2" t="s">
        <v>66</v>
      </c>
      <c r="I24" s="2" t="s">
        <v>68</v>
      </c>
      <c r="J24" s="15">
        <v>14.1</v>
      </c>
      <c r="K24" s="2" t="s">
        <v>34</v>
      </c>
      <c r="L24" s="2" t="s">
        <v>2</v>
      </c>
      <c r="M24" s="11" t="s">
        <v>2</v>
      </c>
      <c r="N24" s="2" t="s">
        <v>2</v>
      </c>
      <c r="O24" s="2"/>
      <c r="P24" s="2"/>
      <c r="Q24" s="2"/>
      <c r="R24" s="2"/>
      <c r="S24" s="16">
        <v>0.48936215095860724</v>
      </c>
      <c r="T24" s="2"/>
      <c r="U24" s="2"/>
      <c r="V24" s="2"/>
      <c r="W24" s="2"/>
      <c r="X24" s="2"/>
      <c r="Y24" s="2"/>
      <c r="Z24" s="2"/>
      <c r="AA24" s="2">
        <v>0.32200000000000001</v>
      </c>
      <c r="AB24" s="2"/>
      <c r="AC24" s="41" t="s">
        <v>15</v>
      </c>
      <c r="AD24" s="42" t="s">
        <v>165</v>
      </c>
    </row>
    <row r="25" spans="2:30" ht="30" customHeight="1" x14ac:dyDescent="0.35">
      <c r="B25" s="2" t="s">
        <v>3</v>
      </c>
      <c r="C25" s="2" t="s">
        <v>42</v>
      </c>
      <c r="D25" s="29" t="s">
        <v>91</v>
      </c>
      <c r="E25" s="29" t="s">
        <v>169</v>
      </c>
      <c r="F25" s="2" t="s">
        <v>44</v>
      </c>
      <c r="G25" s="10" t="s">
        <v>141</v>
      </c>
      <c r="H25" s="2" t="s">
        <v>66</v>
      </c>
      <c r="I25" s="2" t="s">
        <v>68</v>
      </c>
      <c r="J25" s="15">
        <v>15.3</v>
      </c>
      <c r="K25" s="2" t="s">
        <v>82</v>
      </c>
      <c r="L25" s="2" t="s">
        <v>2</v>
      </c>
      <c r="M25" s="11" t="s">
        <v>2</v>
      </c>
      <c r="N25" s="2" t="s">
        <v>2</v>
      </c>
      <c r="O25" s="15"/>
      <c r="P25" s="15"/>
      <c r="Q25" s="15"/>
      <c r="R25" s="16"/>
      <c r="S25" s="16">
        <v>0.42699623143426457</v>
      </c>
      <c r="T25" s="2"/>
      <c r="U25" s="2"/>
      <c r="V25" s="2"/>
      <c r="W25" s="2"/>
      <c r="X25" s="2"/>
      <c r="Y25" s="2"/>
      <c r="Z25" s="2"/>
      <c r="AA25" s="2"/>
      <c r="AB25" s="2"/>
      <c r="AC25" s="41" t="s">
        <v>138</v>
      </c>
      <c r="AD25" s="42" t="s">
        <v>139</v>
      </c>
    </row>
    <row r="26" spans="2:30" ht="30" customHeight="1" x14ac:dyDescent="0.35">
      <c r="B26" s="2" t="s">
        <v>3</v>
      </c>
      <c r="C26" s="2" t="s">
        <v>42</v>
      </c>
      <c r="D26" s="29" t="s">
        <v>92</v>
      </c>
      <c r="E26" s="29" t="s">
        <v>169</v>
      </c>
      <c r="F26" s="2" t="s">
        <v>140</v>
      </c>
      <c r="G26" s="10" t="s">
        <v>144</v>
      </c>
      <c r="H26" s="2" t="s">
        <v>66</v>
      </c>
      <c r="I26" s="2" t="s">
        <v>143</v>
      </c>
      <c r="J26" s="15">
        <v>64.400000000000006</v>
      </c>
      <c r="K26" s="2" t="s">
        <v>82</v>
      </c>
      <c r="L26" s="2" t="s">
        <v>2</v>
      </c>
      <c r="M26" s="11" t="s">
        <v>2</v>
      </c>
      <c r="N26" s="2" t="s">
        <v>2</v>
      </c>
      <c r="O26" s="15"/>
      <c r="P26" s="15"/>
      <c r="Q26" s="15"/>
      <c r="R26" s="16"/>
      <c r="S26" s="16">
        <v>1.649128003564357</v>
      </c>
      <c r="T26" s="2"/>
      <c r="U26" s="2"/>
      <c r="V26" s="2"/>
      <c r="W26" s="2"/>
      <c r="X26" s="2"/>
      <c r="Y26" s="2"/>
      <c r="Z26" s="2"/>
      <c r="AA26" s="2"/>
      <c r="AB26" s="2"/>
      <c r="AC26" s="41" t="s">
        <v>142</v>
      </c>
      <c r="AD26" s="42" t="s">
        <v>145</v>
      </c>
    </row>
    <row r="27" spans="2:30" ht="30" customHeight="1" x14ac:dyDescent="0.35">
      <c r="B27" s="2" t="s">
        <v>3</v>
      </c>
      <c r="C27" s="2" t="s">
        <v>42</v>
      </c>
      <c r="D27" s="29" t="s">
        <v>88</v>
      </c>
      <c r="E27" s="29" t="s">
        <v>170</v>
      </c>
      <c r="F27" s="2" t="s">
        <v>44</v>
      </c>
      <c r="G27" s="10" t="s">
        <v>146</v>
      </c>
      <c r="H27" s="2" t="s">
        <v>63</v>
      </c>
      <c r="I27" s="45" t="s">
        <v>147</v>
      </c>
      <c r="J27" s="15">
        <v>11.6</v>
      </c>
      <c r="K27" s="2" t="s">
        <v>82</v>
      </c>
      <c r="L27" s="2" t="s">
        <v>2</v>
      </c>
      <c r="M27" s="11" t="s">
        <v>2</v>
      </c>
      <c r="N27" s="2" t="s">
        <v>2</v>
      </c>
      <c r="O27" s="15"/>
      <c r="P27" s="15"/>
      <c r="Q27" s="15"/>
      <c r="R27" s="16"/>
      <c r="S27" s="16">
        <v>0.1804085337998842</v>
      </c>
      <c r="T27" s="2"/>
      <c r="U27" s="2"/>
      <c r="V27" s="2"/>
      <c r="W27" s="2"/>
      <c r="X27" s="2"/>
      <c r="Y27" s="2"/>
      <c r="Z27" s="2"/>
      <c r="AA27" s="2"/>
      <c r="AB27" s="2"/>
      <c r="AC27" s="41" t="s">
        <v>148</v>
      </c>
      <c r="AD27" s="42" t="s">
        <v>149</v>
      </c>
    </row>
    <row r="28" spans="2:30" ht="30" customHeight="1" x14ac:dyDescent="0.35">
      <c r="B28" s="2" t="s">
        <v>3</v>
      </c>
      <c r="C28" s="2" t="s">
        <v>42</v>
      </c>
      <c r="D28" s="29" t="s">
        <v>90</v>
      </c>
      <c r="E28" s="29" t="s">
        <v>168</v>
      </c>
      <c r="F28" s="2" t="s">
        <v>44</v>
      </c>
      <c r="G28" s="10" t="s">
        <v>151</v>
      </c>
      <c r="H28" s="2" t="s">
        <v>66</v>
      </c>
      <c r="I28" s="2" t="s">
        <v>69</v>
      </c>
      <c r="J28" s="15">
        <v>23</v>
      </c>
      <c r="K28" s="2" t="s">
        <v>82</v>
      </c>
      <c r="L28" s="2" t="s">
        <v>2</v>
      </c>
      <c r="M28" s="11" t="s">
        <v>2</v>
      </c>
      <c r="N28" s="2" t="s">
        <v>2</v>
      </c>
      <c r="O28" s="15"/>
      <c r="P28" s="15"/>
      <c r="Q28" s="15"/>
      <c r="R28" s="16"/>
      <c r="S28" s="16">
        <v>9.2481577156767969E-2</v>
      </c>
      <c r="T28" s="2"/>
      <c r="U28" s="2"/>
      <c r="V28" s="2"/>
      <c r="W28" s="2"/>
      <c r="X28" s="2"/>
      <c r="Y28" s="2"/>
      <c r="Z28" s="2"/>
      <c r="AA28" s="2"/>
      <c r="AB28" s="2"/>
      <c r="AC28" s="41" t="s">
        <v>150</v>
      </c>
      <c r="AD28" s="42" t="s">
        <v>152</v>
      </c>
    </row>
    <row r="29" spans="2:30" ht="30" customHeight="1" x14ac:dyDescent="0.35">
      <c r="B29" s="2" t="s">
        <v>3</v>
      </c>
      <c r="C29" s="2" t="s">
        <v>42</v>
      </c>
      <c r="D29" s="29" t="s">
        <v>89</v>
      </c>
      <c r="E29" s="29" t="s">
        <v>169</v>
      </c>
      <c r="F29" s="2" t="s">
        <v>44</v>
      </c>
      <c r="G29" s="10" t="s">
        <v>153</v>
      </c>
      <c r="H29" s="2" t="s">
        <v>66</v>
      </c>
      <c r="I29" s="2" t="s">
        <v>65</v>
      </c>
      <c r="J29" s="15">
        <v>23</v>
      </c>
      <c r="K29" s="2" t="s">
        <v>82</v>
      </c>
      <c r="L29" s="2" t="s">
        <v>2</v>
      </c>
      <c r="M29" s="11" t="s">
        <v>2</v>
      </c>
      <c r="N29" s="2" t="s">
        <v>2</v>
      </c>
      <c r="O29" s="15"/>
      <c r="P29" s="15"/>
      <c r="Q29" s="15"/>
      <c r="R29" s="16"/>
      <c r="S29" s="16">
        <v>0.8200482773049842</v>
      </c>
      <c r="T29" s="2"/>
      <c r="U29" s="2"/>
      <c r="V29" s="2"/>
      <c r="W29" s="2"/>
      <c r="X29" s="2"/>
      <c r="Y29" s="2"/>
      <c r="Z29" s="2"/>
      <c r="AA29" s="2"/>
      <c r="AB29" s="2"/>
      <c r="AC29" s="41" t="s">
        <v>154</v>
      </c>
      <c r="AD29" s="42" t="s">
        <v>157</v>
      </c>
    </row>
    <row r="30" spans="2:30" ht="30" customHeight="1" x14ac:dyDescent="0.35">
      <c r="B30" s="2" t="s">
        <v>3</v>
      </c>
      <c r="C30" s="2" t="s">
        <v>42</v>
      </c>
      <c r="D30" s="29" t="s">
        <v>108</v>
      </c>
      <c r="E30" s="29" t="s">
        <v>173</v>
      </c>
      <c r="F30" s="2" t="s">
        <v>44</v>
      </c>
      <c r="G30" s="10" t="s">
        <v>155</v>
      </c>
      <c r="H30" s="2" t="s">
        <v>66</v>
      </c>
      <c r="I30" s="2" t="s">
        <v>65</v>
      </c>
      <c r="J30" s="15">
        <v>23</v>
      </c>
      <c r="K30" s="2" t="s">
        <v>82</v>
      </c>
      <c r="L30" s="2" t="s">
        <v>2</v>
      </c>
      <c r="M30" s="11" t="s">
        <v>2</v>
      </c>
      <c r="N30" s="2" t="s">
        <v>2</v>
      </c>
      <c r="O30" s="15"/>
      <c r="P30" s="15"/>
      <c r="Q30" s="15"/>
      <c r="R30" s="16"/>
      <c r="S30" s="16">
        <v>9.0108678792962138E-2</v>
      </c>
      <c r="T30" s="2"/>
      <c r="U30" s="2"/>
      <c r="V30" s="2"/>
      <c r="W30" s="2"/>
      <c r="X30" s="2"/>
      <c r="Y30" s="2"/>
      <c r="Z30" s="2"/>
      <c r="AA30" s="2"/>
      <c r="AB30" s="2"/>
      <c r="AC30" s="41" t="s">
        <v>156</v>
      </c>
      <c r="AD30" s="42" t="s">
        <v>158</v>
      </c>
    </row>
  </sheetData>
  <sheetProtection algorithmName="SHA-512" hashValue="5aY2MGRQj1psxuwN2ob3PJihOzzKolXnUvGcUdzY+TS7MNdKcjL1C1mS5LOzdAZLzTznQNkv3UKDSq/G/+Brcw==" saltValue="r+B2BHuHRCXBPvBEO66umQ==" spinCount="100000" sheet="1" objects="1" scenarios="1" formatCells="0" formatColumns="0" autoFilter="0"/>
  <mergeCells count="4">
    <mergeCell ref="O2:S2"/>
    <mergeCell ref="T2:U2"/>
    <mergeCell ref="V2:W2"/>
    <mergeCell ref="X2:AB2"/>
  </mergeCells>
  <pageMargins left="0.7" right="0.7" top="0.75" bottom="0.75" header="0.3" footer="0.3"/>
  <pageSetup orientation="portrait" r:id="rId1"/>
  <ignoredErrors>
    <ignoredError sqref="I9 I27" twoDigitTextYear="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DNOA 3 March 2025 Data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Brown;Jacob Dawe</dc:creator>
  <cp:keywords/>
  <dc:description/>
  <cp:lastModifiedBy>Brown, Laura (Northern Powergrid)</cp:lastModifiedBy>
  <cp:revision/>
  <dcterms:created xsi:type="dcterms:W3CDTF">2024-02-14T20:02:26Z</dcterms:created>
  <dcterms:modified xsi:type="dcterms:W3CDTF">2025-03-27T16:07:11Z</dcterms:modified>
  <cp:category/>
  <cp:contentStatus/>
</cp:coreProperties>
</file>