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mc:AlternateContent xmlns:mc="http://schemas.openxmlformats.org/markup-compatibility/2006">
    <mc:Choice Requires="x15">
      <x15ac:absPath xmlns:x15ac="http://schemas.microsoft.com/office/spreadsheetml/2010/11/ac" url="C:\Users\liz.sidebotham\Downloads\"/>
    </mc:Choice>
  </mc:AlternateContent>
  <xr:revisionPtr revIDLastSave="0" documentId="13_ncr:1_{6C29E846-E7C2-4B22-B595-D4068A8BF215}" xr6:coauthVersionLast="47" xr6:coauthVersionMax="47" xr10:uidLastSave="{00000000-0000-0000-0000-000000000000}"/>
  <bookViews>
    <workbookView xWindow="-110" yWindow="-110" windowWidth="19420" windowHeight="10420" tabRatio="790" xr2:uid="{00000000-000D-0000-FFFF-FFFF00000000}"/>
  </bookViews>
  <sheets>
    <sheet name="Front Page" sheetId="13" r:id="rId1"/>
    <sheet name="Data Dictionary" sheetId="7" r:id="rId2"/>
    <sheet name="ProcurementandUseSummaryTotal" sheetId="2" r:id="rId3"/>
    <sheet name="Tender rounds summary" sheetId="3" r:id="rId4"/>
    <sheet name="Dispatch" sheetId="5" r:id="rId5"/>
    <sheet name="Procurement" sheetId="14" r:id="rId6"/>
    <sheet name="Procurement - Locational" sheetId="8" r:id="rId7"/>
    <sheet name="Valid Values" sheetId="6" r:id="rId8"/>
  </sheets>
  <definedNames>
    <definedName name="_xlnm._FilterDatabase" localSheetId="1" hidden="1">'Data Dictionary'!$A$1:$E$96</definedName>
    <definedName name="_xlnm._FilterDatabase" localSheetId="4" hidden="1">Dispatch!$A$1:$AM$202</definedName>
    <definedName name="_xlnm._FilterDatabase" localSheetId="6" hidden="1">'Procurement - Locational'!$A$2:$BV$26</definedName>
    <definedName name="BidOutcome" localSheetId="0">#REF!</definedName>
    <definedName name="BidOutcome">'Valid Values'!$H$4:$H$8</definedName>
    <definedName name="CommittedContracts" localSheetId="0">#REF!</definedName>
    <definedName name="CommittedContracts">'Valid Values'!$I$3:$I$4</definedName>
    <definedName name="ConnectionVoltage" localSheetId="0">#REF!</definedName>
    <definedName name="ConnectionVoltage">'Valid Values'!$J$3:$J$8</definedName>
    <definedName name="ConstraintType" localSheetId="0">#REF!</definedName>
    <definedName name="ConstraintType">'Valid Values'!$E$3:$E$11</definedName>
    <definedName name="Dispatchable" localSheetId="0">#REF!</definedName>
    <definedName name="Dispatchable">'Valid Values'!$G$3:$G$4</definedName>
    <definedName name="LicenceeOrGroup" localSheetId="0">#REF!</definedName>
    <definedName name="LicenceeOrGroup">'Valid Values'!$A$4:$A$39</definedName>
    <definedName name="Product" localSheetId="0">#REF!</definedName>
    <definedName name="Product">'Valid Values'!$D$3:$D$8</definedName>
    <definedName name="ReportingYear" localSheetId="0">#REF!</definedName>
    <definedName name="ReportingYear">'Valid Values'!$B$3:$B$6</definedName>
    <definedName name="ServiceDays" localSheetId="0">#REF!</definedName>
    <definedName name="ServiceDays">'Valid Values'!$K$3:$K$9</definedName>
    <definedName name="Technology" localSheetId="0">#REF!</definedName>
    <definedName name="Technology">'Valid Values'!$F$3:$F$28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2" l="1"/>
  <c r="J17" i="8"/>
  <c r="N17" i="8"/>
  <c r="O17" i="8" s="1"/>
  <c r="O18" i="8"/>
  <c r="B18" i="2"/>
  <c r="B43" i="2"/>
  <c r="B42" i="2"/>
  <c r="B41" i="2"/>
  <c r="B37" i="2"/>
  <c r="B36" i="2"/>
  <c r="B35" i="2"/>
  <c r="B31" i="2"/>
  <c r="B30" i="2"/>
  <c r="B29" i="2"/>
  <c r="B25" i="2"/>
  <c r="B24" i="2"/>
  <c r="B23" i="2"/>
  <c r="B19" i="2"/>
  <c r="B17" i="2"/>
  <c r="H2" i="3"/>
  <c r="H4" i="3"/>
  <c r="H5" i="3"/>
  <c r="H3" i="3"/>
  <c r="F3" i="3"/>
  <c r="U26" i="8"/>
  <c r="Y26" i="8" s="1"/>
  <c r="Z26" i="8" s="1"/>
  <c r="R26" i="8"/>
  <c r="J26" i="8"/>
  <c r="N26" i="8" s="1"/>
  <c r="G26" i="8"/>
  <c r="U25" i="8"/>
  <c r="Y25" i="8" s="1"/>
  <c r="Z25" i="8" s="1"/>
  <c r="R25" i="8"/>
  <c r="J25" i="8"/>
  <c r="N25" i="8" s="1"/>
  <c r="G25" i="8"/>
  <c r="U24" i="8"/>
  <c r="Y24" i="8" s="1"/>
  <c r="Z24" i="8" s="1"/>
  <c r="R24" i="8"/>
  <c r="J24" i="8"/>
  <c r="G24" i="8"/>
  <c r="U23" i="8"/>
  <c r="Y23" i="8" s="1"/>
  <c r="Z23" i="8" s="1"/>
  <c r="R23" i="8"/>
  <c r="J23" i="8"/>
  <c r="G23" i="8"/>
  <c r="U22" i="8"/>
  <c r="Y22" i="8" s="1"/>
  <c r="Z22" i="8" s="1"/>
  <c r="R22" i="8"/>
  <c r="J22" i="8"/>
  <c r="N22" i="8" s="1"/>
  <c r="G22" i="8"/>
  <c r="U21" i="8"/>
  <c r="Y21" i="8" s="1"/>
  <c r="Z21" i="8" s="1"/>
  <c r="R21" i="8"/>
  <c r="J21" i="8"/>
  <c r="N21" i="8" s="1"/>
  <c r="G21" i="8"/>
  <c r="BE20" i="8"/>
  <c r="BF20" i="8" s="1"/>
  <c r="BB20" i="8"/>
  <c r="B44" i="2" s="1"/>
  <c r="AY20" i="8"/>
  <c r="AQ20" i="8"/>
  <c r="AU20" i="8" s="1"/>
  <c r="AV20" i="8" s="1"/>
  <c r="AN20" i="8"/>
  <c r="U19" i="8"/>
  <c r="Y19" i="8" s="1"/>
  <c r="Z19" i="8" s="1"/>
  <c r="R19" i="8"/>
  <c r="J19" i="8"/>
  <c r="N19" i="8" s="1"/>
  <c r="G19" i="8"/>
  <c r="AQ18" i="8"/>
  <c r="AU18" i="8" s="1"/>
  <c r="AV18" i="8" s="1"/>
  <c r="AN18" i="8"/>
  <c r="AF18" i="8"/>
  <c r="AJ18" i="8" s="1"/>
  <c r="AK18" i="8" s="1"/>
  <c r="AC18" i="8"/>
  <c r="G18" i="8"/>
  <c r="Z17" i="8"/>
  <c r="U17" i="8"/>
  <c r="R17" i="8"/>
  <c r="G17" i="8"/>
  <c r="U16" i="8"/>
  <c r="Y16" i="8" s="1"/>
  <c r="Z16" i="8" s="1"/>
  <c r="R16" i="8"/>
  <c r="J16" i="8"/>
  <c r="G16" i="8"/>
  <c r="U15" i="8"/>
  <c r="Y15" i="8" s="1"/>
  <c r="Z15" i="8" s="1"/>
  <c r="R15" i="8"/>
  <c r="J15" i="8"/>
  <c r="N15" i="8" s="1"/>
  <c r="G15" i="8"/>
  <c r="U14" i="8"/>
  <c r="Y14" i="8" s="1"/>
  <c r="Z14" i="8" s="1"/>
  <c r="R14" i="8"/>
  <c r="J14" i="8"/>
  <c r="G14" i="8"/>
  <c r="U13" i="8"/>
  <c r="Y13" i="8" s="1"/>
  <c r="Z13" i="8" s="1"/>
  <c r="R13" i="8"/>
  <c r="J13" i="8"/>
  <c r="G13" i="8"/>
  <c r="U12" i="8"/>
  <c r="Y12" i="8" s="1"/>
  <c r="Z12" i="8" s="1"/>
  <c r="R12" i="8"/>
  <c r="J12" i="8"/>
  <c r="N12" i="8" s="1"/>
  <c r="G12" i="8"/>
  <c r="U11" i="8"/>
  <c r="Y11" i="8" s="1"/>
  <c r="Z11" i="8" s="1"/>
  <c r="R11" i="8"/>
  <c r="J11" i="8"/>
  <c r="N11" i="8" s="1"/>
  <c r="G11" i="8"/>
  <c r="AQ10" i="8"/>
  <c r="AN10" i="8"/>
  <c r="AF10" i="8"/>
  <c r="AJ10" i="8" s="1"/>
  <c r="AK10" i="8" s="1"/>
  <c r="AC10" i="8"/>
  <c r="U9" i="8"/>
  <c r="Y9" i="8" s="1"/>
  <c r="Z9" i="8" s="1"/>
  <c r="R9" i="8"/>
  <c r="J9" i="8"/>
  <c r="N9" i="8" s="1"/>
  <c r="G9" i="8"/>
  <c r="U8" i="8"/>
  <c r="Y8" i="8" s="1"/>
  <c r="Z8" i="8" s="1"/>
  <c r="R8" i="8"/>
  <c r="J8" i="8"/>
  <c r="G8" i="8"/>
  <c r="U7" i="8"/>
  <c r="Y7" i="8" s="1"/>
  <c r="Z7" i="8" s="1"/>
  <c r="R7" i="8"/>
  <c r="J7" i="8"/>
  <c r="N7" i="8" s="1"/>
  <c r="G7" i="8"/>
  <c r="U6" i="8"/>
  <c r="Y6" i="8" s="1"/>
  <c r="Z6" i="8" s="1"/>
  <c r="R6" i="8"/>
  <c r="J6" i="8"/>
  <c r="N6" i="8" s="1"/>
  <c r="G6" i="8"/>
  <c r="U5" i="8"/>
  <c r="Y5" i="8" s="1"/>
  <c r="Z5" i="8" s="1"/>
  <c r="R5" i="8"/>
  <c r="J5" i="8"/>
  <c r="G5" i="8"/>
  <c r="U4" i="8"/>
  <c r="Y4" i="8" s="1"/>
  <c r="Z4" i="8" s="1"/>
  <c r="R4" i="8"/>
  <c r="J4" i="8"/>
  <c r="G4" i="8"/>
  <c r="U3" i="8"/>
  <c r="Y3" i="8" s="1"/>
  <c r="Z3" i="8" s="1"/>
  <c r="R3" i="8"/>
  <c r="J3" i="8"/>
  <c r="N3" i="8" s="1"/>
  <c r="O3" i="8" s="1"/>
  <c r="G3" i="8"/>
  <c r="B32" i="2" l="1"/>
  <c r="B38" i="2"/>
  <c r="AU10" i="8"/>
  <c r="AV10" i="8" s="1"/>
  <c r="B26" i="2"/>
  <c r="O15" i="8"/>
  <c r="B20" i="2"/>
  <c r="O6" i="8"/>
  <c r="O19" i="8"/>
  <c r="O25" i="8"/>
  <c r="N8" i="8"/>
  <c r="O8" i="8" s="1"/>
  <c r="N16" i="8"/>
  <c r="O16" i="8" s="1"/>
  <c r="O7" i="8"/>
  <c r="N24" i="8"/>
  <c r="O24" i="8" s="1"/>
  <c r="N14" i="8"/>
  <c r="O14" i="8" s="1"/>
  <c r="N5" i="8"/>
  <c r="O5" i="8" s="1"/>
  <c r="N23" i="8"/>
  <c r="O23" i="8" s="1"/>
  <c r="N13" i="8"/>
  <c r="O13" i="8" s="1"/>
  <c r="N4" i="8"/>
  <c r="O4" i="8" s="1"/>
  <c r="O21" i="8"/>
  <c r="O12" i="8"/>
  <c r="O9" i="8"/>
  <c r="O11" i="8"/>
  <c r="O22" i="8"/>
  <c r="O2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tc={6564395F-504E-418B-8D44-8313A8D893A9}</author>
    <author>tc={59E0ECC8-D17A-4521-B712-CFB71AFA43B3}</author>
  </authors>
  <commentList>
    <comment ref="A4" authorId="0" shapeId="0" xr:uid="{6564395F-504E-418B-8D44-8313A8D893A9}">
      <text>
        <t>[Threaded comment]
Your version of Excel allows you to read this threaded comment; however, any edits to it will get removed if the file is opened in a newer version of Excel. Learn more: https://go.microsoft.com/fwlink/?linkid=870924
Comment:
    Historical reporting summaries to be greyed out</t>
      </text>
    </comment>
    <comment ref="A10" authorId="1" shapeId="0" xr:uid="{59E0ECC8-D17A-4521-B712-CFB71AFA43B3}">
      <text>
        <t>[Threaded comment]
Your version of Excel allows you to read this threaded comment; however, any edits to it will get removed if the file is opened in a newer version of Excel. Learn more: https://go.microsoft.com/fwlink/?linkid=870924
Comment:
    Historical reporting summaries to be greyed out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Reece Breen Begadon</author>
  </authors>
  <commentList>
    <comment ref="H2" authorId="0" shapeId="0" xr:uid="{76D3F891-F203-42CD-B1B0-D8E9C1068EF1}">
      <text>
        <r>
          <rPr>
            <b/>
            <sz val="9"/>
            <color indexed="81"/>
            <rFont val="Tahoma"/>
            <family val="2"/>
          </rPr>
          <t>Reece Breen Begadon:</t>
        </r>
        <r>
          <rPr>
            <sz val="9"/>
            <color indexed="81"/>
            <rFont val="Tahoma"/>
            <family val="2"/>
          </rPr>
          <t xml:space="preserve">
Please add reasoning in notes column, where applicable and required</t>
        </r>
      </text>
    </comment>
  </commentList>
</comments>
</file>

<file path=xl/sharedStrings.xml><?xml version="1.0" encoding="utf-8"?>
<sst xmlns="http://schemas.openxmlformats.org/spreadsheetml/2006/main" count="9749" uniqueCount="446">
  <si>
    <t xml:space="preserve">C31E Procurement and Use of Distribution Flexibility Services Annual Report - Supporting Data </t>
  </si>
  <si>
    <t>Deadline</t>
  </si>
  <si>
    <t>On or before 1 May following regulatory year of report</t>
  </si>
  <si>
    <t>Submission location</t>
  </si>
  <si>
    <t xml:space="preserve">Flexibility@ofgem.gov.uk </t>
  </si>
  <si>
    <t>For further info contact</t>
  </si>
  <si>
    <t>Euan.Dickson@ofgem.gov.uk</t>
  </si>
  <si>
    <t>Reporting Year</t>
  </si>
  <si>
    <t>ED Licensee or Group</t>
  </si>
  <si>
    <t>Contact Name</t>
  </si>
  <si>
    <t>Contact Email</t>
  </si>
  <si>
    <t>Procurement and Use Summary</t>
  </si>
  <si>
    <t>This tab is summarise by product the flexibility procurement and use primary data provided in the Procurement tab, and the Dispatch tab.</t>
  </si>
  <si>
    <t>Tender Rounds Summary Tab</t>
  </si>
  <si>
    <t>This tab is to populate with your summary of tenders within the previous delivery year (aggregated)</t>
  </si>
  <si>
    <t>Liz</t>
  </si>
  <si>
    <t>Procurement Tab</t>
  </si>
  <si>
    <r>
      <t xml:space="preserve">This tab is to populate with your procurement activity / bid outcomes within the </t>
    </r>
    <r>
      <rPr>
        <b/>
        <sz val="11"/>
        <rFont val="Calibri"/>
        <family val="2"/>
        <scheme val="minor"/>
      </rPr>
      <t xml:space="preserve">previous </t>
    </r>
    <r>
      <rPr>
        <sz val="11"/>
        <rFont val="Calibri"/>
        <family val="2"/>
        <scheme val="minor"/>
      </rPr>
      <t>delivery year</t>
    </r>
  </si>
  <si>
    <t>Procurement - Locational Tab</t>
  </si>
  <si>
    <t>This tab is to populate with your procurement activity within the previous reporting year per constraint management zone. Procurement at low voltages is grouped per Licence Area.</t>
  </si>
  <si>
    <t>Dispatch Tab</t>
  </si>
  <si>
    <r>
      <t xml:space="preserve">This tab is to populate with your dispatch events within the </t>
    </r>
    <r>
      <rPr>
        <b/>
        <sz val="11"/>
        <rFont val="Calibri"/>
        <family val="2"/>
        <scheme val="minor"/>
      </rPr>
      <t>previous</t>
    </r>
    <r>
      <rPr>
        <sz val="11"/>
        <rFont val="Calibri"/>
        <family val="2"/>
        <scheme val="minor"/>
      </rPr>
      <t xml:space="preserve"> delivery year</t>
    </r>
  </si>
  <si>
    <t>Nicole</t>
  </si>
  <si>
    <t xml:space="preserve">Note: this template has been issued as a single Excel Workbook. </t>
  </si>
  <si>
    <t xml:space="preserve">We appreciate that data volumes will likely require individual submission of worksheets for ease of completion and use. </t>
  </si>
  <si>
    <t>Tab</t>
  </si>
  <si>
    <t>Item</t>
  </si>
  <si>
    <t>Data type</t>
  </si>
  <si>
    <t>Description</t>
  </si>
  <si>
    <t>ProcurementandUseSummaryTotal</t>
  </si>
  <si>
    <t>Total Peak Contracted in Prior Reporting Years (MW)</t>
  </si>
  <si>
    <t>Decimal</t>
  </si>
  <si>
    <t>Total peak capacity contracted across all constraint management zones and licence areas in prior reporting year(s), for delivery in the respective delivery year.</t>
  </si>
  <si>
    <t>Total Peak Tendered in Reporting Year (MW)</t>
  </si>
  <si>
    <t>Total peak flexibility service tendered for in the reporting year, across all constraint management zones and licence areas, across all tenders within the rreporting year for delivery in the respective delivery year.</t>
  </si>
  <si>
    <t>Total Peak Contracted in Reporting Year (MW)</t>
  </si>
  <si>
    <t>Total peak flexibility service contracted in the reporting year, across all constraint management zones and licence areas, across all tenders within the reporting year for delivery in the respective delivery year.</t>
  </si>
  <si>
    <t>Total Peak Needs Not Met (MW)</t>
  </si>
  <si>
    <t>Total peak flexibility service unmet in tender, across all constraint management zones and licence areas, across all individual tenders within the reporting year for delivery in the respective delivery year.</t>
  </si>
  <si>
    <t>Dispatched in Delivery Year (MWh)</t>
  </si>
  <si>
    <t>Total MWh volume of flexibility services dispatched across all constraint management zons and licence areas, within the reporting year.</t>
  </si>
  <si>
    <t>Tender rounds summary</t>
  </si>
  <si>
    <t>Tender Description</t>
  </si>
  <si>
    <t>Text</t>
  </si>
  <si>
    <t>A description of the aggregated tenders, which is summarised per row</t>
  </si>
  <si>
    <t>Constraint Licence Area</t>
  </si>
  <si>
    <t xml:space="preserve">The licence area in which the constraint is. Can be defined as individual licence areas where separate sheets are submitted for each licence area. Alternatively, this data can be amalgamated for the company itself. </t>
  </si>
  <si>
    <t>Provider Licence Area</t>
  </si>
  <si>
    <t xml:space="preserve">The licence area which the provider of the service is connected to. Can be defined as individual licence areas where separate sheets are submitted for each licence area. Alternatively, this data can be amalgamated for the company itself. </t>
  </si>
  <si>
    <t>Product</t>
  </si>
  <si>
    <t xml:space="preserve">The main flexibility product that a service is being procured for. Note this list is not exhaustive and will be updated in line with industry updates. </t>
  </si>
  <si>
    <t>Number of Participants</t>
  </si>
  <si>
    <t>Number of unique flexibility market participants in the aggregated tender summary period</t>
  </si>
  <si>
    <t>Peak Tendered (MW/MVAr)</t>
  </si>
  <si>
    <t>Sum of individual peak tendered capacity per zone across all tenders included in the tender summary period</t>
  </si>
  <si>
    <t>Peak Contracted (MW/MVAr)</t>
  </si>
  <si>
    <t>Sum of individual peak contracted capacity per zone across all tenders included in the tender summary period</t>
  </si>
  <si>
    <t>Peak Unmet in Tender (MW/MVAr)</t>
  </si>
  <si>
    <t>Sum of individual peak unmet capacity per zone across all tenders included in the tender summary period</t>
  </si>
  <si>
    <t>Procurement</t>
  </si>
  <si>
    <t>Tender Reference</t>
  </si>
  <si>
    <t xml:space="preserve">Unique reference of flexibility service tender. Where multi-year tenders occur, tender references can be input multiple times. </t>
  </si>
  <si>
    <t>Text (select from valid values provided)</t>
  </si>
  <si>
    <t>Service Location (Grid Supply Point)</t>
  </si>
  <si>
    <t>The area within which a flexibility service is being procured. Information can be entered as a Grid Supply Point.</t>
  </si>
  <si>
    <t>Service Provider</t>
  </si>
  <si>
    <t>Name/identifier of the flexibility service provider.</t>
  </si>
  <si>
    <t>Constraint Trigger</t>
  </si>
  <si>
    <t>Load type(s) which causes the constraint on the network, for which a flexibility service is being procured</t>
  </si>
  <si>
    <t>Constraint Management Zone Name</t>
  </si>
  <si>
    <t xml:space="preserve">Name of the Constraint Management Zone (CMZ) within which the flexibility service being procured occurs in. </t>
  </si>
  <si>
    <t>Maximum Connection Voltage</t>
  </si>
  <si>
    <t xml:space="preserve">The maximum voltage at which a connection occurs within a CMZ. </t>
  </si>
  <si>
    <t>Main technology</t>
  </si>
  <si>
    <t xml:space="preserve">Main technology used against each tender reference against the G99 of the ECR. </t>
  </si>
  <si>
    <t>Secondary Technology (where applicable)</t>
  </si>
  <si>
    <t xml:space="preserve">Main technology (where applicable) used against each tender reference against the G99 of the ECR. </t>
  </si>
  <si>
    <t>Dispatchable / Non-Dispatchable</t>
  </si>
  <si>
    <r>
      <rPr>
        <b/>
        <sz val="11"/>
        <rFont val="Calibri"/>
        <family val="2"/>
        <scheme val="minor"/>
      </rPr>
      <t>Dispatchable:</t>
    </r>
    <r>
      <rPr>
        <sz val="11"/>
        <rFont val="Calibri"/>
        <family val="2"/>
        <scheme val="minor"/>
      </rPr>
      <t xml:space="preserve"> Refers to a flexible solution which can change output from its counterfactual level on DSO instruction closer to real-time. This will depend on the nature of the constraint e.g. demand constraints compared to generation constraints. </t>
    </r>
    <r>
      <rPr>
        <b/>
        <sz val="11"/>
        <rFont val="Calibri"/>
        <family val="2"/>
        <scheme val="minor"/>
      </rPr>
      <t>Non-dispatchable:</t>
    </r>
    <r>
      <rPr>
        <sz val="11"/>
        <rFont val="Calibri"/>
        <family val="2"/>
        <scheme val="minor"/>
      </rPr>
      <t xml:space="preserve"> Refers to a flexible solution which cannot change output from its counterfactual level on DSO instruction closer to real-time. This will depend on the nature of the constraint e.g. demand constraints compared to generation constraints.</t>
    </r>
  </si>
  <si>
    <t>Number of Bids Received</t>
  </si>
  <si>
    <t>Number of bids received for each tender reference.</t>
  </si>
  <si>
    <t>Bid Outcome</t>
  </si>
  <si>
    <t xml:space="preserve">Outcome of the bid under each tender reference for a flexibility service. It is important to cover bids that were not successful within this space to promote transparency and market participation. </t>
  </si>
  <si>
    <t>Flexible Unit Reference</t>
  </si>
  <si>
    <t>A Distributed Energy Resource (DER) or notional DER consisting of two or more DERs. The Flexible Unit ID is a unique ID which links accepted bids to a specific Flexible Unit. The Flexible Unit ID allows dispatch to be linked to awarded contracts for increased transparency and understanding.</t>
  </si>
  <si>
    <t>Committed Contracts / Non-Committed Contracts</t>
  </si>
  <si>
    <r>
      <rPr>
        <b/>
        <sz val="11"/>
        <rFont val="Calibri"/>
        <family val="2"/>
        <scheme val="minor"/>
      </rPr>
      <t xml:space="preserve">Firm: </t>
    </r>
    <r>
      <rPr>
        <sz val="11"/>
        <rFont val="Calibri"/>
        <family val="2"/>
        <scheme val="minor"/>
      </rPr>
      <t xml:space="preserve">Committed contracts where flexibility providers commit to making a fixed level of capacity available for dispatch at the point of contracting for the duration of the contract. </t>
    </r>
    <r>
      <rPr>
        <b/>
        <sz val="11"/>
        <rFont val="Calibri"/>
        <family val="2"/>
        <scheme val="minor"/>
      </rPr>
      <t>Non-firm:</t>
    </r>
    <r>
      <rPr>
        <sz val="11"/>
        <rFont val="Calibri"/>
        <family val="2"/>
        <scheme val="minor"/>
      </rPr>
      <t xml:space="preserve"> Non-committed contracts where flexibility providers can vary the capacity available for dispatch during the term of the contract</t>
    </r>
  </si>
  <si>
    <t>Peak Flexible Capacity (in MW)</t>
  </si>
  <si>
    <r>
      <rPr>
        <b/>
        <sz val="11"/>
        <rFont val="Calibri"/>
        <family val="2"/>
        <scheme val="minor"/>
      </rPr>
      <t>For firm contracts</t>
    </r>
    <r>
      <rPr>
        <sz val="11"/>
        <rFont val="Calibri"/>
        <family val="2"/>
        <scheme val="minor"/>
      </rPr>
      <t xml:space="preserve">, this is a maximum committed level of generation or consumption adjustment that can be delivered on request relative to their baseline generation or consumption level. </t>
    </r>
    <r>
      <rPr>
        <b/>
        <sz val="11"/>
        <rFont val="Calibri"/>
        <family val="2"/>
        <scheme val="minor"/>
      </rPr>
      <t>For non-firm contracts</t>
    </r>
    <r>
      <rPr>
        <sz val="11"/>
        <rFont val="Calibri"/>
        <family val="2"/>
        <scheme val="minor"/>
      </rPr>
      <t>, this is  the maximum amount that the generation or consumption can be adjusted relative to an assumed baseline generation or consumption level.</t>
    </r>
  </si>
  <si>
    <t>Peak Flexible Capacity (in MVAr)</t>
  </si>
  <si>
    <t>Maximum Run Time (hh:mm)</t>
  </si>
  <si>
    <t>Time</t>
  </si>
  <si>
    <t>hh:mm. The maximum time in minutes for which the solution can continuously deliver its flexible capacity. Where no restrictions apply, enter 9999. This gives an indication of the volume a DSO can dispatch when combined with Flexible Capacity.</t>
  </si>
  <si>
    <t>Response Time (hh:mm)</t>
  </si>
  <si>
    <t xml:space="preserve">hh:mm. The lead-time from the time of DSO instruction to full delivery of Flexible Capacity. </t>
  </si>
  <si>
    <t>Connection Voltage (in kV)</t>
  </si>
  <si>
    <t xml:space="preserve">Voltage at which a connection is made. 'Aggregate' option includes scenarios where multiple voltages are being connected for each tender reference. </t>
  </si>
  <si>
    <t>Delivery Year</t>
  </si>
  <si>
    <t>Regulatory year the delivery will take place in. Where multi-year contracts occur, a series of individual years should be input for improved granularity and transparency e.g. 5 year contract would be reported here as 5 separate lines. Can then see how MW, prices etc may change over duration of contract.</t>
  </si>
  <si>
    <t>Tendered Delivery Start Date</t>
  </si>
  <si>
    <t>Date</t>
  </si>
  <si>
    <t>dd/mm/yyyy. Date on which a service delivery is anticipated to start.</t>
  </si>
  <si>
    <t>Tendered Delivery End Date</t>
  </si>
  <si>
    <t>dd/mm/yyyy. Date on which a service delivery is expected to end.</t>
  </si>
  <si>
    <t>Potential Service Days</t>
  </si>
  <si>
    <t xml:space="preserve">Days on which a flexibility service is expected to be available. Hourly service windows can be provided in the Service Windows columns where appropriate. </t>
  </si>
  <si>
    <t>Service Window 1 FROM (where applicable)</t>
  </si>
  <si>
    <t xml:space="preserve">hh:mm. Set hours under the defined service days where a flexibility service is expected to be available from. Complete column where appropriate. </t>
  </si>
  <si>
    <t>Service Window 1 TO (where applicable)</t>
  </si>
  <si>
    <t xml:space="preserve">hh:mm. Set hours under the defined service days where a flexibility service is expected to be available until. Complete column where appropriate. </t>
  </si>
  <si>
    <t>Service Window 2 FROM (where applicable)</t>
  </si>
  <si>
    <t xml:space="preserve">hh:mm. Where contract is for more than 1 service window per day, e.g. morning and evening. Complete column where appropriate. </t>
  </si>
  <si>
    <t>Service Window 2 TO (where applicable)</t>
  </si>
  <si>
    <t>Original Availability Fee bid (where applicable, in £/MW/hr)</t>
  </si>
  <si>
    <t xml:space="preserve">The original availability fee the flexibility requirement was set at within the tender rounds, at which bidding would initiate. </t>
  </si>
  <si>
    <t>Original Utilisation Price Bid (where applicable, in £/MWh)</t>
  </si>
  <si>
    <t xml:space="preserve">The original utilisation fee the flexibility requirement was set at within the tender rounds, at which bidding would initiate. </t>
  </si>
  <si>
    <t>Agreed Availability Fee (where applicable, in £/MW/hr)</t>
  </si>
  <si>
    <t xml:space="preserve">The agreed availability fee the flexibility requirement has won the bid at within the tender rounds.  </t>
  </si>
  <si>
    <t>Agreed Utilisation Price (in £/MWh)</t>
  </si>
  <si>
    <t xml:space="preserve">The agreed utilisation fee the flexibility requirement has won the bid at within the tender rounds.  </t>
  </si>
  <si>
    <t>Service Fee (in £/MWh)</t>
  </si>
  <si>
    <t xml:space="preserve">The agreed service fee the flexibility requirement has won the bid at within the tender rounds.  </t>
  </si>
  <si>
    <t>Procurement - Locational</t>
  </si>
  <si>
    <t>Constraint Management Zone</t>
  </si>
  <si>
    <t>Peak Contracted in Prior Years (MW)</t>
  </si>
  <si>
    <t>Peak capacity contracted in the constraint management zone in prior reporting year(s), for delivery in the respective delivery year</t>
  </si>
  <si>
    <t>Peak Forecasted in Reporting Year (MW)</t>
  </si>
  <si>
    <t>Peak flexibility service required, forecated in the constraint management zone, across the entire reporting year for delivery in the respective delivery year</t>
  </si>
  <si>
    <t>Peak Tendered in Reporting Year (MW)</t>
  </si>
  <si>
    <t>Peak flexibility service tendered for in the reporting year, across all tenders within the reporting year for delivery in the respective delivery year</t>
  </si>
  <si>
    <t>Peak Contracted in Reporting Year (MW)</t>
  </si>
  <si>
    <t>Peak flexibility service contracted in the reporting year, across all tenders within the reporting year for delivery in the respective delivery year</t>
  </si>
  <si>
    <t>Peak Unmet in Tender in Reporting Year (MW)</t>
  </si>
  <si>
    <t>Peak flexibility service unmet in tender, across all individual tenderes within the reporting year for delivery in the respective delivery year</t>
  </si>
  <si>
    <t>Number of Tenders in Reporting Year</t>
  </si>
  <si>
    <t>The number of tenders within the regulatory year, for delivery in the respective delivery year</t>
  </si>
  <si>
    <t>Total Tendered in Reporting Year (MW)</t>
  </si>
  <si>
    <t>Sum of all peak flexiblity service tendered for, across all individual tenders within thereporting year for delivery in the respective delivery year</t>
  </si>
  <si>
    <t>Total Contracted in Reporting Year (MW)</t>
  </si>
  <si>
    <t>Sum of all peak flexibility service contracted, across all individual tenders within the reporting year for delivery in the respective delivery year</t>
  </si>
  <si>
    <t>Total Unmet in Tenders in Reporting Year (MW)</t>
  </si>
  <si>
    <t>Sum of all peak flexibility service unmet in tender, across all individual tenders within the reporting year for delivery in the respective delivery year</t>
  </si>
  <si>
    <t>Tender Success Rate in Reporting Year (%)</t>
  </si>
  <si>
    <t>Percentage</t>
  </si>
  <si>
    <t>If a flexibility service has been tendered for, calculated as 1 minus the unsuccess rate, where the unsuccess rate is the total unmet in tenders devided by the total tendered in reporting year</t>
  </si>
  <si>
    <t>Dispatched (MWh)</t>
  </si>
  <si>
    <t>Total MWh volume of flexibility services dispatched within the constraint management zone and reporting year</t>
  </si>
  <si>
    <t>Dispatch</t>
  </si>
  <si>
    <t xml:space="preserve">Incident Reference </t>
  </si>
  <si>
    <t xml:space="preserve">Unique reference of incident for which a service was dispatched. Where multi-year tenders occur, incident references can be input multiple times. Where repetition occurs with other references and columns, leave field free. </t>
  </si>
  <si>
    <t xml:space="preserve">The main flexibility product for which a service was dispatched for. Note this list is not exhaustive and will be updated in line with industry updates. </t>
  </si>
  <si>
    <t>Incident location (Grid Supply Point)</t>
  </si>
  <si>
    <t>The area within which a flexibility service was dispatched. Information can be entered as a Grid Supply Point.</t>
  </si>
  <si>
    <t>Accepting Party</t>
  </si>
  <si>
    <t>Details of the accepting party for dispatched service.</t>
  </si>
  <si>
    <t>Main Technology</t>
  </si>
  <si>
    <t>*Duplication from Procurement Tab for data consistency</t>
  </si>
  <si>
    <t>Secondary Technology</t>
  </si>
  <si>
    <t>Load type(s) which causes the constraint on the network, for which a flexibility service was dispatched</t>
  </si>
  <si>
    <t>Dispatch Capacity (MW)</t>
  </si>
  <si>
    <t>The flexible MW dispatched. Average MW for a profiled dispatch.</t>
  </si>
  <si>
    <t>Dispatch Volume (MWh)</t>
  </si>
  <si>
    <t>The total dispatch energy calculated as Dispatch Capacity x Total Duration (Column U)</t>
  </si>
  <si>
    <t>Dispatch Capacity (MVAr)</t>
  </si>
  <si>
    <t>The flexible MVAr dispatched. Average MVAr for a profiled dispatch.</t>
  </si>
  <si>
    <t>Dispatch Volume (MVArh)</t>
  </si>
  <si>
    <t>Availability Fee (£/MW/hr)</t>
  </si>
  <si>
    <t>The availability price the flexibility requirement was dispatched at.</t>
  </si>
  <si>
    <t>Utilisation Price (£/MWh)</t>
  </si>
  <si>
    <t>The utilisation price the flexibility requirement was dispatched at.</t>
  </si>
  <si>
    <t>The service price the flexibility requirement was dispatched at.</t>
  </si>
  <si>
    <t>Pricing Strategy</t>
  </si>
  <si>
    <t>Text (limited to 50 characters)</t>
  </si>
  <si>
    <t xml:space="preserve">Description of pricing strategy associated with pricing where possible, examples include but not limited to: fixed, ceiling price, clearing price, adjusted monthly. </t>
  </si>
  <si>
    <t>Date of Instruction (DD/MM/YYYY)</t>
  </si>
  <si>
    <t>dd/mm/yyyy. Defining the timing of dispatch. Gives indication of notice period together with Start field.</t>
  </si>
  <si>
    <t>Time of Instruction (HH:MM)</t>
  </si>
  <si>
    <t>hh:mm. Defining the timing of dispatch. Gives indication of notice period together with Start field.</t>
  </si>
  <si>
    <t>Start Date of Instruction (DD/MM/YYYY)</t>
  </si>
  <si>
    <t>dd/mm/yyyy. Defining timing of dispatch and therefore network need.</t>
  </si>
  <si>
    <t>Start Time of Instruction (HH:MM)</t>
  </si>
  <si>
    <t>hh:mm. Defining timing of dispatch and therefore network need.</t>
  </si>
  <si>
    <t>End Date of Instruction (DD/MM/YYYY)</t>
  </si>
  <si>
    <t>End Time of Instruction (HH:MM)</t>
  </si>
  <si>
    <t>Actual Duration of Dispatched Utility (HH:MM)</t>
  </si>
  <si>
    <t xml:space="preserve">hh:mm. Actual duration of service defined within the service windows (dates and times) above. </t>
  </si>
  <si>
    <t>Accept Time (HH:MM)</t>
  </si>
  <si>
    <t>hh:mm. Actual time a dispatched utility was accepted.</t>
  </si>
  <si>
    <t>Notice Time (HH:MM)</t>
  </si>
  <si>
    <t>hh:mm. Actual time a notice of the dispatched utility was given.</t>
  </si>
  <si>
    <t>Expected Duration (HH:MM) (where applicable)</t>
  </si>
  <si>
    <t xml:space="preserve">hh:mm. Expected duration of a service being dispatched. Complete this column where applicable. </t>
  </si>
  <si>
    <t>Notes</t>
  </si>
  <si>
    <t xml:space="preserve">Use notes sections within Procurement and Dispatch tabs to add any additional notes to do with tabs, data fields, or format of sheets. </t>
  </si>
  <si>
    <t>Sustain</t>
  </si>
  <si>
    <t xml:space="preserve">Secure </t>
  </si>
  <si>
    <t>Dynamic</t>
  </si>
  <si>
    <t>Restore</t>
  </si>
  <si>
    <t>Reactive Power</t>
  </si>
  <si>
    <t>Operational Utilisation - 15 Minute Response Time</t>
  </si>
  <si>
    <t>Operational Utilisation- 2 Minute Response Time</t>
  </si>
  <si>
    <t>Operational Utilisation - Week Ahead Response</t>
  </si>
  <si>
    <t>Operational Utilisation + Scheduled Availability - 2 Minute Response Time</t>
  </si>
  <si>
    <t>Operational Utilisation + Scheduled Availability - Day Ahead Reponse</t>
  </si>
  <si>
    <t>Operational Utilisation + Variable Availability - 2 Minute Response Time</t>
  </si>
  <si>
    <t>Operational Utilisation + Variable Availability - 15 Minute Response Time</t>
  </si>
  <si>
    <t>Operational Utilisation + Variable Availability - Day Ahead Response Time</t>
  </si>
  <si>
    <t>Operational Utilisation + Variable Availability - Week Ahead Response Time</t>
  </si>
  <si>
    <t>Peak Reduction - N/A</t>
  </si>
  <si>
    <t>Scheduled Utilisation - Settlement Periods</t>
  </si>
  <si>
    <t>Scheduled Utilisation - Specific Periods</t>
  </si>
  <si>
    <t>MW</t>
  </si>
  <si>
    <t>MVAr</t>
  </si>
  <si>
    <t>Delivery Year: 2021/22</t>
  </si>
  <si>
    <t>Delivery Year: 2022/23</t>
  </si>
  <si>
    <t>Delivery Year: 2023/24</t>
  </si>
  <si>
    <t>Delivery Year: 2024/25</t>
  </si>
  <si>
    <t>Delivery Year: 2025/26</t>
  </si>
  <si>
    <t>Years added as required to reflect contracts</t>
  </si>
  <si>
    <t>Spring 2023 NPg19295</t>
  </si>
  <si>
    <t xml:space="preserve">Northern Powergrid (Yorkshire) Plc </t>
  </si>
  <si>
    <t xml:space="preserve">Northern Powergrid (Northeast) Plc </t>
  </si>
  <si>
    <t xml:space="preserve">Autumn 2023  NPg23371 </t>
  </si>
  <si>
    <t xml:space="preserve">Autumn 2023 NPg23371 </t>
  </si>
  <si>
    <t>Chester Le Street - Birtley Windsor</t>
  </si>
  <si>
    <t>Cramlington - Barras</t>
  </si>
  <si>
    <t>Ellifoot Lane 33/11kV</t>
  </si>
  <si>
    <t>Ferrybridge A 66/11kV </t>
  </si>
  <si>
    <t>Gateshead - Makepeace Terrace</t>
  </si>
  <si>
    <t>Gateshead - Wardley Hall</t>
  </si>
  <si>
    <t>Harpswell 33/11kV </t>
  </si>
  <si>
    <t>Hayton 66/11kV</t>
  </si>
  <si>
    <t>Holme Upon Spalding Moor</t>
  </si>
  <si>
    <t>Kirkburn 66/11kV </t>
  </si>
  <si>
    <t>Leeds - Bellbrooke Avenue 2744</t>
  </si>
  <si>
    <t>Leeds - Cowper Terrace 2813</t>
  </si>
  <si>
    <t>Leeds - Hamilton Place 2757</t>
  </si>
  <si>
    <t>Leeds - Maxwell Street 2938</t>
  </si>
  <si>
    <t>Market Weighton - Southgate</t>
  </si>
  <si>
    <t>Martongate 66/11kV </t>
  </si>
  <si>
    <t>Moor Road 33/11kV </t>
  </si>
  <si>
    <t>Norton 132/11kV </t>
  </si>
  <si>
    <t>Ripon 33/11kV </t>
  </si>
  <si>
    <t>Scunthorpe - Crowle</t>
  </si>
  <si>
    <t>Seahouses - Seahouses South</t>
  </si>
  <si>
    <t>Stanley - Pontop Pike</t>
  </si>
  <si>
    <t>Stocksbridge - Wheatacre Road</t>
  </si>
  <si>
    <t>Stourton 132/11kV </t>
  </si>
  <si>
    <t>2023/24</t>
  </si>
  <si>
    <t>NPg19295 - Spring 2023</t>
  </si>
  <si>
    <t>Northern Powergrid (Yorkshire) PLC</t>
  </si>
  <si>
    <t>Demand Constraint</t>
  </si>
  <si>
    <t>Demand</t>
  </si>
  <si>
    <t>Dispatchable</t>
  </si>
  <si>
    <t>Accepted contract pending</t>
  </si>
  <si>
    <t>Firm</t>
  </si>
  <si>
    <t>240V</t>
  </si>
  <si>
    <t>Rejected - Other</t>
  </si>
  <si>
    <t>Accepted and contracted</t>
  </si>
  <si>
    <t>Northern Powergrid (Northeast) PLC</t>
  </si>
  <si>
    <t xml:space="preserve">NPg23371 - Autumn 2023 </t>
  </si>
  <si>
    <t>Accepted not contracted</t>
  </si>
  <si>
    <t>Delivery Year 23/24</t>
  </si>
  <si>
    <t>Delivery Year 24/25</t>
  </si>
  <si>
    <t>Delivery Year 25/26</t>
  </si>
  <si>
    <t>Delivery Year 26/27</t>
  </si>
  <si>
    <t>Delivery Year 27/28</t>
  </si>
  <si>
    <t>Delivery Year 28/29</t>
  </si>
  <si>
    <t>Peak Forecasted in Delivery Year (MW)</t>
  </si>
  <si>
    <t>Total Contracted in  Reporting Year (MW)</t>
  </si>
  <si>
    <t>Service Fee (£/MWh)</t>
  </si>
  <si>
    <t>Front Page</t>
  </si>
  <si>
    <t>Procurement and Dispatch Tabs</t>
  </si>
  <si>
    <t>Product and Sub Parameter</t>
  </si>
  <si>
    <t>Technology</t>
  </si>
  <si>
    <t>Service Days</t>
  </si>
  <si>
    <t>Advanced Electricity Networks Limited</t>
  </si>
  <si>
    <t>2021-2022</t>
  </si>
  <si>
    <t>Advanced Fuel (produced via gasification or pyrolysis of biofuel or waste)</t>
  </si>
  <si>
    <t>Monday</t>
  </si>
  <si>
    <t>Aidien Limited</t>
  </si>
  <si>
    <t>2022-2023</t>
  </si>
  <si>
    <t>Generation Constraint</t>
  </si>
  <si>
    <t>Biofuel - Biogas from anaerobic digestion (excluding landfill &amp; sewage)</t>
  </si>
  <si>
    <t>Non-dispatchable</t>
  </si>
  <si>
    <t>Non-firm</t>
  </si>
  <si>
    <t>6.6kV</t>
  </si>
  <si>
    <t>Tuesday</t>
  </si>
  <si>
    <t>Eastern Power Networks PLC</t>
  </si>
  <si>
    <t>2023-2024</t>
  </si>
  <si>
    <t>Demand and Generation Constraint</t>
  </si>
  <si>
    <t>Biofuel - Landfill gas</t>
  </si>
  <si>
    <t>11kV</t>
  </si>
  <si>
    <t>Wednesday</t>
  </si>
  <si>
    <t>Eclipse Power Networks Limited</t>
  </si>
  <si>
    <t>2024-2025</t>
  </si>
  <si>
    <t>Secure</t>
  </si>
  <si>
    <t>Biofuel - Other</t>
  </si>
  <si>
    <t>Partially accepted and contracted</t>
  </si>
  <si>
    <t>33kV</t>
  </si>
  <si>
    <t>Thursday</t>
  </si>
  <si>
    <t>Electricity North West Limited</t>
  </si>
  <si>
    <t>2025-2026</t>
  </si>
  <si>
    <t>Biofuel - Sewage gas</t>
  </si>
  <si>
    <t>Partially accepted and not contracted</t>
  </si>
  <si>
    <t>132kV</t>
  </si>
  <si>
    <t>Friday</t>
  </si>
  <si>
    <t>Energy Assets Networks Limited</t>
  </si>
  <si>
    <t>2026-2027</t>
  </si>
  <si>
    <t>Other</t>
  </si>
  <si>
    <t>Biomass</t>
  </si>
  <si>
    <t>Partially accepted contract pending</t>
  </si>
  <si>
    <t>Aggregate</t>
  </si>
  <si>
    <t>Saturday</t>
  </si>
  <si>
    <t>ESP Electricity Limited</t>
  </si>
  <si>
    <t>2027-2028</t>
  </si>
  <si>
    <t>Operational Utilisation - 15 minute response time</t>
  </si>
  <si>
    <t xml:space="preserve">Rejected - Reliability </t>
  </si>
  <si>
    <t>Sunday</t>
  </si>
  <si>
    <t>Fulcrum Electricity Assets Limited</t>
  </si>
  <si>
    <t>2028-2029</t>
  </si>
  <si>
    <t>Operational Utilisation - 2 minute response time</t>
  </si>
  <si>
    <t>Fossil - Brown coal/lignite</t>
  </si>
  <si>
    <t xml:space="preserve">Rejected - Cost </t>
  </si>
  <si>
    <t>Harlaxton Energy Networks Limited</t>
  </si>
  <si>
    <t>2029-2030</t>
  </si>
  <si>
    <t>Operational Utilisation - Week ahead response</t>
  </si>
  <si>
    <t>Fossil - Coal gas</t>
  </si>
  <si>
    <t xml:space="preserve">Rejected - Insufficient Capacity </t>
  </si>
  <si>
    <t>Independent Distribution Connections Specialists Limited</t>
  </si>
  <si>
    <t>2030-2031</t>
  </si>
  <si>
    <t>Operational Utilisation + Scheduled Availability  - 2 minute response time</t>
  </si>
  <si>
    <t>Fossil - Gas</t>
  </si>
  <si>
    <t>Independent Power Networks Limited</t>
  </si>
  <si>
    <t>2031-2032</t>
  </si>
  <si>
    <t>Operational Utilisation + Scheduled Availability  - Day ahead response</t>
  </si>
  <si>
    <t>Fossil - Hard coal</t>
  </si>
  <si>
    <t>Indigo Power Limited</t>
  </si>
  <si>
    <t>2032-2033</t>
  </si>
  <si>
    <t>Operational Utilisation + Variable Availability  - 2 minute response time</t>
  </si>
  <si>
    <t>Fossil - Oil</t>
  </si>
  <si>
    <t>Last Mile Electricity Limited</t>
  </si>
  <si>
    <t>2033-2034</t>
  </si>
  <si>
    <t>Operational Utilisation + Variable Availability  - 15 minute response time</t>
  </si>
  <si>
    <t>Fossil - Oil shale</t>
  </si>
  <si>
    <t>LEEP Electricity Networks Limited</t>
  </si>
  <si>
    <t>2034-2035</t>
  </si>
  <si>
    <t>Operational Utilisation + Variable Availability  - Day ahead response</t>
  </si>
  <si>
    <t>Fossil - Other</t>
  </si>
  <si>
    <t>London Power Networks PLC</t>
  </si>
  <si>
    <t>2035-2036</t>
  </si>
  <si>
    <t>Operational Utilisation + Variable Availability - Week ahead response</t>
  </si>
  <si>
    <t>Fossil - Peat</t>
  </si>
  <si>
    <t>MUA Electricity Limited</t>
  </si>
  <si>
    <t>2036-2037</t>
  </si>
  <si>
    <t xml:space="preserve">Peak Reduction - N/A </t>
  </si>
  <si>
    <t>Northern Powergrid</t>
  </si>
  <si>
    <t>2037-2038</t>
  </si>
  <si>
    <t>Geothermal</t>
  </si>
  <si>
    <t>2038-2039</t>
  </si>
  <si>
    <t>Scheduled Utilisation - Specific  Periods</t>
  </si>
  <si>
    <t>Hydrogen</t>
  </si>
  <si>
    <t>2039-2040</t>
  </si>
  <si>
    <t>Nuclear</t>
  </si>
  <si>
    <t>Optimal Power Networks Limited</t>
  </si>
  <si>
    <t>2040-2041</t>
  </si>
  <si>
    <t>Solar</t>
  </si>
  <si>
    <t>Scottish and Southern Energy</t>
  </si>
  <si>
    <t>2041-2042</t>
  </si>
  <si>
    <t>Stored Energy (all stored energy irrespectve of the original energy source)</t>
  </si>
  <si>
    <t>Scottish Hydro Electric Power Distribution PLC</t>
  </si>
  <si>
    <t>2042-2043</t>
  </si>
  <si>
    <t>Waste</t>
  </si>
  <si>
    <t>Scottish Power Energy Networks</t>
  </si>
  <si>
    <t>2043-2044</t>
  </si>
  <si>
    <t>Water (flowing water or head of water)</t>
  </si>
  <si>
    <t>South Eastern Power Networks PLC</t>
  </si>
  <si>
    <t>2044-2045</t>
  </si>
  <si>
    <t>Wind</t>
  </si>
  <si>
    <t>Southern Electric Power Distribution PLC</t>
  </si>
  <si>
    <t>2045-2046</t>
  </si>
  <si>
    <t xml:space="preserve">Other </t>
  </si>
  <si>
    <t>SP Distribution PLC</t>
  </si>
  <si>
    <t>2046-2047</t>
  </si>
  <si>
    <t>Data not available</t>
  </si>
  <si>
    <t>SP Manweb PLC</t>
  </si>
  <si>
    <t>2047-2048</t>
  </si>
  <si>
    <t>Stark Infra-Electricity Limited</t>
  </si>
  <si>
    <t>2048-2049</t>
  </si>
  <si>
    <t>The Electricity Network Company Limited</t>
  </si>
  <si>
    <t>2049-2050</t>
  </si>
  <si>
    <t>UK Power Distribution Limited</t>
  </si>
  <si>
    <t>UK Power Networks</t>
  </si>
  <si>
    <t>Utility Assets Limited</t>
  </si>
  <si>
    <t xml:space="preserve">Vattenfall Networks Limited </t>
  </si>
  <si>
    <t>National Grid Electricity Distribution</t>
  </si>
  <si>
    <t>National Grid Electricity Distribution (East Midlands) PLC</t>
  </si>
  <si>
    <t>National Grid Electricity Distribution (South Wales) PLC</t>
  </si>
  <si>
    <t>National Grid Electricity Distribution (South West) PLC</t>
  </si>
  <si>
    <t>National Grid Electricity Distribution (West Midlands) PLC</t>
  </si>
  <si>
    <t>Saltend</t>
  </si>
  <si>
    <t>Ferrybridge</t>
  </si>
  <si>
    <t>Norton</t>
  </si>
  <si>
    <t>Keadby</t>
  </si>
  <si>
    <t>Creyke Beck</t>
  </si>
  <si>
    <t>Skelton Grange</t>
  </si>
  <si>
    <t>Knaresborough</t>
  </si>
  <si>
    <t>Blyth</t>
  </si>
  <si>
    <t>Stella South</t>
  </si>
  <si>
    <t>West Boldon</t>
  </si>
  <si>
    <t>Camblesforth</t>
  </si>
  <si>
    <t>West Melton section 3</t>
  </si>
  <si>
    <t>Kirkstall B</t>
  </si>
  <si>
    <t>Pre-fault, demand constraint – Normal Running</t>
  </si>
  <si>
    <t>Kirkburn</t>
  </si>
  <si>
    <t>Southgate</t>
  </si>
  <si>
    <t>n/a</t>
  </si>
  <si>
    <t xml:space="preserve">GWE Biogas </t>
  </si>
  <si>
    <t>pay as bid</t>
  </si>
  <si>
    <t>Equiwatt Ltd</t>
  </si>
  <si>
    <t>Octopus Energy Limited</t>
  </si>
  <si>
    <t xml:space="preserve">NPg19295 - 2022 </t>
  </si>
  <si>
    <t>NPg19295 - 2022</t>
  </si>
  <si>
    <t>NPg23371 - Autumn 2023</t>
  </si>
  <si>
    <t>Delivery Year: 2026/27</t>
  </si>
  <si>
    <t>Delivery Year: 2027/28</t>
  </si>
  <si>
    <t>Liz Sidebotham</t>
  </si>
  <si>
    <t>liz.sidebotham@northernpowergrid.com</t>
  </si>
  <si>
    <t xml:space="preserve">Northern Powergrid (Yorkshire) PLC </t>
  </si>
  <si>
    <t xml:space="preserve">Northern Powergrid (Northeast) PLC </t>
  </si>
  <si>
    <t>001</t>
  </si>
  <si>
    <t>002</t>
  </si>
  <si>
    <t>000</t>
  </si>
  <si>
    <t>Dispatchable / Non-dispatchable</t>
  </si>
  <si>
    <t>Number of bids received</t>
  </si>
  <si>
    <t>Committed Contracts / Non-committed Contracts</t>
  </si>
  <si>
    <t>Original Availability Fee Bid
(where applicable, in £/MW/hr)</t>
  </si>
  <si>
    <t>Agreed Availability Fee
(where applicable, in £/MW/hr)</t>
  </si>
  <si>
    <t>Octopus Energy</t>
  </si>
  <si>
    <t>2024/25</t>
  </si>
  <si>
    <t>EV.Energy</t>
  </si>
  <si>
    <t>Equiwatt</t>
  </si>
  <si>
    <t>2025/26</t>
  </si>
  <si>
    <t>2026/27</t>
  </si>
  <si>
    <t>2027/28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</si>
</sst>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
    <numFmt numFmtId="167" formatCode="dd/mm/yy;@"/>
    <numFmt numFmtId="168" formatCode="[$-F400]h:mm:ss\ AM/PM"/>
  </numFmts>
  <fonts count="34"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b/>
      <sz val="11"/>
      <name val="Calibri"/>
      <family val="2"/>
      <scheme val="minor"/>
    </font>
    <font>
      <sz val="10"/>
      <color indexed="8"/>
      <name val="Arial"/>
      <family val="2"/>
    </font>
    <font>
      <b/>
      <sz val="10"/>
      <color theme="1"/>
      <name val="Verdana"/>
      <family val="2"/>
    </font>
    <font>
      <b/>
      <sz val="11"/>
      <color theme="0"/>
      <name val="Calibri"/>
      <family val="2"/>
      <scheme val="minor"/>
    </font>
    <font>
      <b/>
      <sz val="10"/>
      <color theme="0"/>
      <name val="Verdana"/>
      <family val="2"/>
    </font>
    <font>
      <sz val="11"/>
      <name val="Calibri"/>
      <family val="2"/>
      <scheme val="minor"/>
    </font>
    <font>
      <i/>
      <sz val="11"/>
      <name val="Calibri"/>
      <family val="2"/>
      <scheme val="minor"/>
    </font>
    <font>
      <sz val="10"/>
      <name val="Calibri"/>
      <family val="2"/>
      <scheme val="minor"/>
    </font>
    <font>
      <b/>
      <sz val="12"/>
      <name val="Calibri"/>
      <family val="2"/>
      <scheme val="minor"/>
    </font>
    <font>
      <b/>
      <sz val="14"/>
      <name val="Calibri"/>
      <family val="2"/>
      <scheme val="minor"/>
    </font>
    <font>
      <sz val="8"/>
      <name val="Verdana"/>
      <family val="2"/>
    </font>
    <font>
      <sz val="10"/>
      <color theme="1"/>
      <name val="Verdana"/>
      <family val="2"/>
    </font>
    <font>
      <sz val="10"/>
      <name val="Verdana"/>
      <family val="2"/>
    </font>
    <font>
      <sz val="9"/>
      <color indexed="81"/>
      <name val="Tahoma"/>
      <family val="2"/>
    </font>
    <font>
      <sz val="10"/>
      <color theme="0"/>
      <name val="Verdana"/>
      <family val="2"/>
    </font>
    <font>
      <b/>
      <sz val="9"/>
      <color indexed="81"/>
      <name val="Tahoma"/>
      <family val="2"/>
    </font>
    <font>
      <sz val="10"/>
      <color rgb="FFC00000"/>
      <name val="Calibri"/>
      <family val="2"/>
      <scheme val="minor"/>
    </font>
    <font>
      <sz val="11"/>
      <color theme="1"/>
      <name val="Calibri"/>
      <family val="2"/>
      <scheme val="minor"/>
    </font>
    <font>
      <sz val="11"/>
      <name val="Calibri"/>
      <family val="2"/>
      <scheme val="minor"/>
    </font>
    <font>
      <sz val="11"/>
      <color theme="0" tint="-0.34998626667073579"/>
      <name val="Calibri"/>
      <family val="2"/>
      <scheme val="minor"/>
    </font>
    <font>
      <sz val="10"/>
      <color theme="0" tint="-0.34998626667073579"/>
      <name val="Verdana"/>
      <family val="2"/>
    </font>
    <font>
      <b/>
      <sz val="11"/>
      <color theme="0" tint="-0.34998626667073579"/>
      <name val="Calibri"/>
      <family val="2"/>
      <scheme val="minor"/>
    </font>
  </fonts>
  <fills count="11">
    <fill>
      <patternFill patternType="none"/>
    </fill>
    <fill>
      <patternFill patternType="gray125"/>
    </fill>
    <fill>
      <patternFill patternType="solid">
        <fgColor theme="2" tint="-9.9978637043366805E-2"/>
        <bgColor indexed="64"/>
      </patternFill>
    </fill>
    <fill>
      <patternFill patternType="solid">
        <fgColor theme="1" tint="0.14999847407452621"/>
        <bgColor indexed="64"/>
      </patternFill>
    </fill>
    <fill>
      <patternFill patternType="solid">
        <fgColor theme="7" tint="0.79998168889431442"/>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26261C"/>
        <bgColor indexed="64"/>
      </patternFill>
    </fill>
    <fill>
      <patternFill patternType="solid">
        <fgColor theme="8" tint="0.79998168889431442"/>
        <bgColor indexed="64"/>
      </patternFill>
    </fill>
    <fill>
      <patternFill patternType="solid">
        <fgColor theme="1"/>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s>
  <cellStyleXfs count="5">
    <xf numFmtId="0" fontId="0" fillId="0" borderId="0"/>
    <xf numFmtId="0" fontId="11" fillId="0" borderId="0" applyNumberFormat="0" applyFill="0" applyBorder="0" applyAlignment="0" applyProtection="0"/>
    <xf numFmtId="0" fontId="13" fillId="0" borderId="0">
      <alignment vertical="top"/>
    </xf>
    <xf numFmtId="9" fontId="23" fillId="0" borderId="0" applyFont="0" applyFill="0" applyBorder="0" applyAlignment="0" applyProtection="0"/>
    <xf numFmtId="0" fontId="1" fillId="0" borderId="0"/>
  </cellStyleXfs>
  <cellXfs count="131">
    <xf numFmtId="0" fontId="0" fillId="0" borderId="0" xfId="0"/>
    <xf numFmtId="0" fontId="0" fillId="2" borderId="0" xfId="0" applyFill="1"/>
    <xf numFmtId="0" fontId="9" fillId="2" borderId="0" xfId="0" applyFont="1" applyFill="1"/>
    <xf numFmtId="0" fontId="0" fillId="0" borderId="1" xfId="0" applyBorder="1"/>
    <xf numFmtId="0" fontId="0" fillId="0" borderId="2" xfId="0" applyBorder="1"/>
    <xf numFmtId="0" fontId="10" fillId="0" borderId="2" xfId="0" applyFont="1" applyBorder="1"/>
    <xf numFmtId="0" fontId="9" fillId="0" borderId="2" xfId="0" applyFont="1" applyBorder="1"/>
    <xf numFmtId="0" fontId="14" fillId="0" borderId="0" xfId="0" applyFont="1"/>
    <xf numFmtId="0" fontId="0" fillId="0" borderId="0" xfId="0" applyAlignment="1">
      <alignment wrapText="1"/>
    </xf>
    <xf numFmtId="0" fontId="0" fillId="0" borderId="3" xfId="0" applyBorder="1"/>
    <xf numFmtId="0" fontId="15" fillId="3" borderId="3" xfId="0" applyFont="1" applyFill="1" applyBorder="1" applyAlignment="1">
      <alignment wrapText="1"/>
    </xf>
    <xf numFmtId="0" fontId="0" fillId="4" borderId="3" xfId="0" applyFill="1" applyBorder="1"/>
    <xf numFmtId="0" fontId="0" fillId="4" borderId="3" xfId="0" applyFill="1" applyBorder="1" applyAlignment="1">
      <alignment wrapText="1"/>
    </xf>
    <xf numFmtId="0" fontId="16" fillId="5" borderId="0" xfId="0" applyFont="1" applyFill="1"/>
    <xf numFmtId="0" fontId="17" fillId="0" borderId="0" xfId="0" applyFont="1" applyAlignment="1">
      <alignment vertical="center" wrapText="1"/>
    </xf>
    <xf numFmtId="0" fontId="17" fillId="0" borderId="3" xfId="0" applyFont="1" applyBorder="1" applyAlignment="1">
      <alignment vertical="center" wrapText="1"/>
    </xf>
    <xf numFmtId="0" fontId="17" fillId="0" borderId="0" xfId="0" applyFont="1"/>
    <xf numFmtId="0" fontId="15" fillId="5" borderId="3" xfId="0" applyFont="1" applyFill="1" applyBorder="1" applyAlignment="1">
      <alignment vertical="center"/>
    </xf>
    <xf numFmtId="0" fontId="17" fillId="0" borderId="3" xfId="0" applyFont="1" applyBorder="1"/>
    <xf numFmtId="0" fontId="8" fillId="4" borderId="3" xfId="0" applyFont="1" applyFill="1" applyBorder="1"/>
    <xf numFmtId="0" fontId="8" fillId="0" borderId="0" xfId="0" applyFont="1"/>
    <xf numFmtId="0" fontId="17" fillId="6" borderId="3" xfId="0" applyFont="1" applyFill="1" applyBorder="1" applyAlignment="1">
      <alignment vertical="center" wrapText="1"/>
    </xf>
    <xf numFmtId="0" fontId="17" fillId="4" borderId="3" xfId="0" applyFont="1" applyFill="1" applyBorder="1" applyAlignment="1">
      <alignment vertical="center" wrapText="1"/>
    </xf>
    <xf numFmtId="0" fontId="17" fillId="7" borderId="3" xfId="0" applyFont="1" applyFill="1" applyBorder="1" applyAlignment="1">
      <alignment vertical="center" wrapText="1"/>
    </xf>
    <xf numFmtId="14" fontId="0" fillId="7" borderId="3" xfId="0" applyNumberFormat="1" applyFill="1" applyBorder="1"/>
    <xf numFmtId="20" fontId="0" fillId="7" borderId="3" xfId="0" applyNumberFormat="1" applyFill="1" applyBorder="1"/>
    <xf numFmtId="0" fontId="12" fillId="0" borderId="0" xfId="0" applyFont="1"/>
    <xf numFmtId="0" fontId="12" fillId="0" borderId="1" xfId="0" applyFont="1" applyBorder="1"/>
    <xf numFmtId="0" fontId="17" fillId="0" borderId="3" xfId="0" applyFont="1" applyBorder="1" applyAlignment="1">
      <alignment wrapText="1"/>
    </xf>
    <xf numFmtId="0" fontId="0" fillId="4" borderId="15" xfId="0" applyFill="1" applyBorder="1" applyAlignment="1">
      <alignment wrapText="1"/>
    </xf>
    <xf numFmtId="0" fontId="16" fillId="5" borderId="0" xfId="0" applyFont="1" applyFill="1" applyAlignment="1">
      <alignment wrapText="1"/>
    </xf>
    <xf numFmtId="49" fontId="0" fillId="0" borderId="3" xfId="0" applyNumberFormat="1" applyBorder="1"/>
    <xf numFmtId="14" fontId="15" fillId="3" borderId="3" xfId="0" applyNumberFormat="1" applyFont="1" applyFill="1" applyBorder="1" applyAlignment="1">
      <alignment wrapText="1"/>
    </xf>
    <xf numFmtId="14" fontId="0" fillId="0" borderId="0" xfId="0" applyNumberFormat="1"/>
    <xf numFmtId="0" fontId="19" fillId="0" borderId="0" xfId="0" applyFont="1"/>
    <xf numFmtId="0" fontId="19" fillId="0" borderId="0" xfId="0" applyFont="1" applyProtection="1">
      <protection hidden="1"/>
    </xf>
    <xf numFmtId="0" fontId="21" fillId="0" borderId="0" xfId="0" applyFont="1"/>
    <xf numFmtId="0" fontId="20" fillId="0" borderId="0" xfId="0" applyFont="1"/>
    <xf numFmtId="0" fontId="19" fillId="0" borderId="0" xfId="0" applyFont="1" applyAlignment="1">
      <alignment horizontal="center"/>
    </xf>
    <xf numFmtId="0" fontId="12" fillId="0" borderId="0" xfId="0" applyFont="1" applyAlignment="1">
      <alignment horizontal="left"/>
    </xf>
    <xf numFmtId="0" fontId="11" fillId="0" borderId="0" xfId="1" applyFill="1" applyAlignment="1"/>
    <xf numFmtId="0" fontId="18" fillId="0" borderId="0" xfId="0" applyFont="1"/>
    <xf numFmtId="0" fontId="17" fillId="0" borderId="4" xfId="0" applyFont="1" applyBorder="1" applyAlignment="1">
      <alignment horizontal="left"/>
    </xf>
    <xf numFmtId="0" fontId="17" fillId="4" borderId="5" xfId="0" applyFont="1" applyFill="1" applyBorder="1" applyAlignment="1">
      <alignment horizontal="left"/>
    </xf>
    <xf numFmtId="0" fontId="12" fillId="0" borderId="0" xfId="0" applyFont="1" applyProtection="1">
      <protection hidden="1"/>
    </xf>
    <xf numFmtId="0" fontId="17" fillId="0" borderId="6" xfId="0" applyFont="1" applyBorder="1" applyAlignment="1">
      <alignment horizontal="left"/>
    </xf>
    <xf numFmtId="0" fontId="17" fillId="4" borderId="7" xfId="0" applyFont="1" applyFill="1" applyBorder="1" applyAlignment="1">
      <alignment horizontal="left"/>
    </xf>
    <xf numFmtId="0" fontId="17" fillId="0" borderId="7" xfId="0" applyFont="1" applyBorder="1" applyAlignment="1">
      <alignment horizontal="left"/>
    </xf>
    <xf numFmtId="0" fontId="17" fillId="0" borderId="8" xfId="0" applyFont="1" applyBorder="1" applyAlignment="1">
      <alignment horizontal="left"/>
    </xf>
    <xf numFmtId="0" fontId="11" fillId="0" borderId="9" xfId="1" applyFill="1" applyBorder="1" applyAlignment="1">
      <alignment horizontal="left"/>
    </xf>
    <xf numFmtId="0" fontId="17" fillId="0" borderId="0" xfId="0" applyFont="1" applyAlignment="1">
      <alignment vertical="center"/>
    </xf>
    <xf numFmtId="0" fontId="0" fillId="0" borderId="19" xfId="0" applyBorder="1"/>
    <xf numFmtId="0" fontId="0" fillId="0" borderId="17" xfId="0" applyBorder="1"/>
    <xf numFmtId="0" fontId="24" fillId="0" borderId="0" xfId="0" applyFont="1"/>
    <xf numFmtId="165" fontId="24" fillId="0" borderId="0" xfId="0" applyNumberFormat="1" applyFont="1"/>
    <xf numFmtId="165" fontId="0" fillId="0" borderId="0" xfId="0" applyNumberFormat="1"/>
    <xf numFmtId="0" fontId="26" fillId="0" borderId="0" xfId="0" applyFont="1"/>
    <xf numFmtId="0" fontId="15" fillId="0" borderId="0" xfId="0" applyFont="1"/>
    <xf numFmtId="0" fontId="24" fillId="4" borderId="3" xfId="0" applyFont="1" applyFill="1" applyBorder="1" applyAlignment="1">
      <alignment wrapText="1"/>
    </xf>
    <xf numFmtId="0" fontId="24" fillId="4" borderId="3" xfId="0" applyFont="1" applyFill="1" applyBorder="1"/>
    <xf numFmtId="0" fontId="15" fillId="3" borderId="10" xfId="0" applyFont="1" applyFill="1" applyBorder="1" applyAlignment="1">
      <alignment wrapText="1"/>
    </xf>
    <xf numFmtId="0" fontId="24" fillId="0" borderId="1" xfId="0" applyFont="1" applyBorder="1"/>
    <xf numFmtId="0" fontId="17" fillId="0" borderId="0" xfId="0" applyFont="1" applyAlignment="1">
      <alignment wrapText="1"/>
    </xf>
    <xf numFmtId="0" fontId="17" fillId="0" borderId="18" xfId="0" applyFont="1" applyBorder="1" applyAlignment="1">
      <alignment horizontal="left" wrapText="1"/>
    </xf>
    <xf numFmtId="0" fontId="17" fillId="0" borderId="12" xfId="0" applyFont="1" applyBorder="1" applyAlignment="1">
      <alignment horizontal="left" wrapText="1"/>
    </xf>
    <xf numFmtId="0" fontId="17" fillId="0" borderId="16" xfId="0" applyFont="1" applyBorder="1" applyAlignment="1">
      <alignment horizontal="left" wrapText="1"/>
    </xf>
    <xf numFmtId="14" fontId="17" fillId="0" borderId="3" xfId="0" applyNumberFormat="1" applyFont="1" applyBorder="1" applyAlignment="1">
      <alignment wrapText="1"/>
    </xf>
    <xf numFmtId="0" fontId="0" fillId="0" borderId="0" xfId="0" applyAlignment="1">
      <alignment horizontal="left" vertical="top"/>
    </xf>
    <xf numFmtId="0" fontId="15" fillId="8" borderId="3" xfId="0" applyFont="1" applyFill="1" applyBorder="1" applyAlignment="1">
      <alignment wrapText="1"/>
    </xf>
    <xf numFmtId="0" fontId="28" fillId="0" borderId="0" xfId="0" applyFont="1" applyAlignment="1">
      <alignment vertical="center"/>
    </xf>
    <xf numFmtId="0" fontId="7" fillId="0" borderId="3" xfId="0" applyFont="1" applyBorder="1"/>
    <xf numFmtId="0" fontId="7" fillId="0" borderId="2" xfId="0" applyFont="1" applyBorder="1"/>
    <xf numFmtId="0" fontId="7" fillId="4" borderId="3" xfId="0" applyFont="1" applyFill="1" applyBorder="1"/>
    <xf numFmtId="2" fontId="7" fillId="6" borderId="3" xfId="0" applyNumberFormat="1" applyFont="1" applyFill="1" applyBorder="1" applyAlignment="1">
      <alignment wrapText="1"/>
    </xf>
    <xf numFmtId="164" fontId="7" fillId="6" borderId="3" xfId="0" applyNumberFormat="1" applyFont="1" applyFill="1" applyBorder="1" applyAlignment="1">
      <alignment wrapText="1"/>
    </xf>
    <xf numFmtId="165" fontId="7" fillId="6" borderId="3" xfId="0" applyNumberFormat="1" applyFont="1" applyFill="1" applyBorder="1" applyAlignment="1">
      <alignment wrapText="1"/>
    </xf>
    <xf numFmtId="164" fontId="17" fillId="6" borderId="3" xfId="0" quotePrefix="1" applyNumberFormat="1" applyFont="1" applyFill="1" applyBorder="1" applyAlignment="1">
      <alignment wrapText="1"/>
    </xf>
    <xf numFmtId="0" fontId="15" fillId="3" borderId="12" xfId="0" applyFont="1" applyFill="1" applyBorder="1" applyAlignment="1">
      <alignment horizontal="center" wrapText="1"/>
    </xf>
    <xf numFmtId="0" fontId="5" fillId="4" borderId="3" xfId="0" applyFont="1" applyFill="1" applyBorder="1"/>
    <xf numFmtId="164" fontId="5" fillId="6" borderId="3" xfId="0" applyNumberFormat="1" applyFont="1" applyFill="1" applyBorder="1" applyAlignment="1">
      <alignment wrapText="1"/>
    </xf>
    <xf numFmtId="0" fontId="6" fillId="0" borderId="3" xfId="0" applyFont="1" applyFill="1" applyBorder="1"/>
    <xf numFmtId="0" fontId="29" fillId="0" borderId="3" xfId="0" applyFont="1" applyBorder="1"/>
    <xf numFmtId="0" fontId="30" fillId="0" borderId="3" xfId="0" applyFont="1" applyBorder="1"/>
    <xf numFmtId="165" fontId="29" fillId="6" borderId="3" xfId="0" applyNumberFormat="1" applyFont="1" applyFill="1" applyBorder="1" applyAlignment="1">
      <alignment wrapText="1"/>
    </xf>
    <xf numFmtId="164" fontId="0" fillId="0" borderId="0" xfId="0" applyNumberFormat="1"/>
    <xf numFmtId="164" fontId="29" fillId="0" borderId="0" xfId="0" applyNumberFormat="1" applyFont="1" applyFill="1" applyBorder="1" applyAlignment="1">
      <alignment wrapText="1"/>
    </xf>
    <xf numFmtId="165" fontId="29" fillId="0" borderId="0" xfId="0" applyNumberFormat="1" applyFont="1" applyFill="1" applyBorder="1" applyAlignment="1">
      <alignment wrapText="1"/>
    </xf>
    <xf numFmtId="2" fontId="0" fillId="0" borderId="0" xfId="0" applyNumberFormat="1"/>
    <xf numFmtId="2" fontId="0" fillId="0" borderId="1" xfId="0" applyNumberFormat="1" applyBorder="1"/>
    <xf numFmtId="2" fontId="0" fillId="0" borderId="2" xfId="0" applyNumberFormat="1" applyBorder="1"/>
    <xf numFmtId="0" fontId="4" fillId="0" borderId="2" xfId="0" applyFont="1" applyBorder="1"/>
    <xf numFmtId="2" fontId="9" fillId="0" borderId="2" xfId="0" applyNumberFormat="1" applyFont="1" applyBorder="1"/>
    <xf numFmtId="2" fontId="24" fillId="0" borderId="0" xfId="0" applyNumberFormat="1" applyFont="1"/>
    <xf numFmtId="2" fontId="0" fillId="0" borderId="1" xfId="0" applyNumberFormat="1" applyFill="1" applyBorder="1"/>
    <xf numFmtId="0" fontId="31" fillId="0" borderId="2" xfId="0" applyFont="1" applyBorder="1"/>
    <xf numFmtId="0" fontId="32" fillId="0" borderId="1" xfId="0" applyFont="1" applyBorder="1"/>
    <xf numFmtId="0" fontId="32" fillId="2" borderId="0" xfId="0" applyFont="1" applyFill="1"/>
    <xf numFmtId="0" fontId="33" fillId="0" borderId="0" xfId="0" applyFont="1"/>
    <xf numFmtId="0" fontId="32" fillId="0" borderId="0" xfId="0" applyFont="1"/>
    <xf numFmtId="0" fontId="33" fillId="0" borderId="1" xfId="0" applyFont="1" applyBorder="1"/>
    <xf numFmtId="0" fontId="32" fillId="0" borderId="2" xfId="0" applyFont="1" applyBorder="1"/>
    <xf numFmtId="0" fontId="3" fillId="4" borderId="3" xfId="0" applyFont="1" applyFill="1" applyBorder="1"/>
    <xf numFmtId="0" fontId="15" fillId="3" borderId="11" xfId="0" applyFont="1" applyFill="1" applyBorder="1" applyAlignment="1">
      <alignment wrapText="1"/>
    </xf>
    <xf numFmtId="0" fontId="15" fillId="3" borderId="18" xfId="0" applyFont="1" applyFill="1" applyBorder="1" applyAlignment="1">
      <alignment horizontal="center" wrapText="1"/>
    </xf>
    <xf numFmtId="0" fontId="15" fillId="3" borderId="16" xfId="0" applyFont="1" applyFill="1" applyBorder="1" applyAlignment="1">
      <alignment horizontal="center" wrapText="1"/>
    </xf>
    <xf numFmtId="166" fontId="0" fillId="0" borderId="0" xfId="3" applyNumberFormat="1" applyFont="1" applyBorder="1"/>
    <xf numFmtId="9" fontId="0" fillId="0" borderId="0" xfId="3" applyFont="1" applyBorder="1"/>
    <xf numFmtId="0" fontId="0" fillId="0" borderId="3" xfId="0" quotePrefix="1" applyBorder="1"/>
    <xf numFmtId="0" fontId="0" fillId="0" borderId="3" xfId="0" quotePrefix="1" applyFill="1" applyBorder="1"/>
    <xf numFmtId="164" fontId="2" fillId="6" borderId="3" xfId="0" applyNumberFormat="1" applyFont="1" applyFill="1" applyBorder="1" applyAlignment="1">
      <alignment wrapText="1"/>
    </xf>
    <xf numFmtId="0" fontId="1" fillId="0" borderId="0" xfId="4"/>
    <xf numFmtId="167" fontId="1" fillId="0" borderId="0" xfId="4" applyNumberFormat="1"/>
    <xf numFmtId="168" fontId="1" fillId="0" borderId="0" xfId="4" applyNumberFormat="1"/>
    <xf numFmtId="0" fontId="17" fillId="0" borderId="13" xfId="0" applyFont="1" applyBorder="1" applyAlignment="1">
      <alignment horizontal="center" wrapText="1"/>
    </xf>
    <xf numFmtId="0" fontId="17" fillId="0" borderId="14" xfId="0" applyFont="1" applyBorder="1" applyAlignment="1">
      <alignment horizontal="center" wrapText="1"/>
    </xf>
    <xf numFmtId="0" fontId="15" fillId="3" borderId="10"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wrapText="1"/>
    </xf>
    <xf numFmtId="0" fontId="15" fillId="3" borderId="0" xfId="0" applyFont="1" applyFill="1" applyAlignment="1">
      <alignment horizontal="center" wrapText="1"/>
    </xf>
    <xf numFmtId="0" fontId="15" fillId="3" borderId="12" xfId="0" applyFont="1" applyFill="1" applyBorder="1" applyAlignment="1">
      <alignment horizontal="left" wrapText="1"/>
    </xf>
    <xf numFmtId="0" fontId="15" fillId="3" borderId="0" xfId="0" applyFont="1" applyFill="1" applyAlignment="1">
      <alignment horizontal="left" wrapText="1"/>
    </xf>
    <xf numFmtId="0" fontId="1" fillId="4" borderId="0" xfId="4" applyFill="1"/>
    <xf numFmtId="0" fontId="1" fillId="6" borderId="0" xfId="4" applyFill="1"/>
    <xf numFmtId="167" fontId="1" fillId="7" borderId="0" xfId="4" applyNumberFormat="1" applyFill="1"/>
    <xf numFmtId="168" fontId="1" fillId="7" borderId="0" xfId="4" applyNumberFormat="1" applyFill="1"/>
    <xf numFmtId="0" fontId="1" fillId="7" borderId="0" xfId="4" applyFill="1"/>
    <xf numFmtId="0" fontId="1" fillId="9" borderId="0" xfId="4" applyFill="1"/>
    <xf numFmtId="0" fontId="15" fillId="10" borderId="0" xfId="4" applyFont="1" applyFill="1" applyAlignment="1">
      <alignment wrapText="1"/>
    </xf>
    <xf numFmtId="167" fontId="15" fillId="10" borderId="0" xfId="4" applyNumberFormat="1" applyFont="1" applyFill="1" applyAlignment="1">
      <alignment wrapText="1"/>
    </xf>
    <xf numFmtId="168" fontId="15" fillId="10" borderId="0" xfId="4" applyNumberFormat="1" applyFont="1" applyFill="1" applyAlignment="1">
      <alignment wrapText="1"/>
    </xf>
  </cellXfs>
  <cellStyles count="5">
    <cellStyle name="Hyperlink" xfId="1" builtinId="8"/>
    <cellStyle name="Normal" xfId="0" builtinId="0"/>
    <cellStyle name="Normal 17" xfId="2" xr:uid="{00000000-0005-0000-0000-000002000000}"/>
    <cellStyle name="Normal 2" xfId="4" xr:uid="{FAA2DD44-016A-493A-B57A-C13C4CDE4C9B}"/>
    <cellStyle name="Percent" xfId="3" builtinId="5"/>
  </cellStyles>
  <dxfs count="0"/>
  <tableStyles count="0" defaultTableStyle="TableStyleMedium2" defaultPivotStyle="PivotStyleLight16"/>
  <colors>
    <mruColors>
      <color rgb="FF2626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620220</xdr:colOff>
      <xdr:row>1</xdr:row>
      <xdr:rowOff>0</xdr:rowOff>
    </xdr:to>
    <xdr:pic>
      <xdr:nvPicPr>
        <xdr:cNvPr id="2" name="Picture 1"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239474" cy="715992"/>
        </a:xfrm>
        <a:prstGeom prst="rect">
          <a:avLst/>
        </a:prstGeom>
      </xdr:spPr>
    </xdr:pic>
    <xdr:clientData/>
  </xdr:twoCellAnchor>
  <xdr:twoCellAnchor editAs="oneCell">
    <xdr:from>
      <xdr:col>4</xdr:col>
      <xdr:colOff>179140</xdr:colOff>
      <xdr:row>0</xdr:row>
      <xdr:rowOff>183509</xdr:rowOff>
    </xdr:from>
    <xdr:to>
      <xdr:col>4</xdr:col>
      <xdr:colOff>1066537</xdr:colOff>
      <xdr:row>0</xdr:row>
      <xdr:rowOff>545459</xdr:rowOff>
    </xdr:to>
    <xdr:pic>
      <xdr:nvPicPr>
        <xdr:cNvPr id="3" name="Picture 2" title="white box">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9193" y="183509"/>
          <a:ext cx="887397" cy="3587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Reece Breen Begadon" id="{5223121A-E5A6-4E59-845F-0A96D2595CA3}" userId="S::reece.breenbegadon@energynetworks.org::f920f03b-df43-48ea-8369-a4a06c9a8a9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4-01-16T15:36:04.31" personId="{5223121A-E5A6-4E59-845F-0A96D2595CA3}" id="{6564395F-504E-418B-8D44-8313A8D893A9}">
    <text>Historical reporting summaries to be greyed out</text>
  </threadedComment>
  <threadedComment ref="A10" dT="2024-01-16T15:37:55.24" personId="{5223121A-E5A6-4E59-845F-0A96D2595CA3}" id="{59E0ECC8-D17A-4521-B712-CFB71AFA43B3}">
    <text>Historical reporting summaries to be greyed out</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mailto:liz.sidebotham@northernpowergrid.com" TargetMode="External"/><Relationship Id="rId2" Type="http://schemas.openxmlformats.org/officeDocument/2006/relationships/hyperlink" Target="mailto:Flexibility@ofgem.gov.uk" TargetMode="External"/><Relationship Id="rId1" Type="http://schemas.openxmlformats.org/officeDocument/2006/relationships/hyperlink" Target="mailto:Euan.Dickson@ofgem.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3"/>
  <sheetViews>
    <sheetView showGridLines="0" tabSelected="1" zoomScale="70" zoomScaleNormal="70" workbookViewId="0"/>
  </sheetViews>
  <sheetFormatPr defaultColWidth="9.23046875" defaultRowHeight="14" customHeight="1" zeroHeight="1" x14ac:dyDescent="0.3"/>
  <cols>
    <col min="1" max="1" width="4.84375" style="34" customWidth="1"/>
    <col min="2" max="2" width="25.4609375" style="34" customWidth="1"/>
    <col min="3" max="3" width="65.84375" style="34" customWidth="1"/>
    <col min="4" max="4" width="31.15234375" style="34" customWidth="1"/>
    <col min="5" max="5" width="70.69140625" style="34" customWidth="1"/>
    <col min="6" max="16384" width="9.23046875" style="34"/>
  </cols>
  <sheetData>
    <row r="1" spans="2:15" customFormat="1" ht="56.9" customHeight="1" x14ac:dyDescent="0.3"/>
    <row r="2" spans="2:15" ht="13" x14ac:dyDescent="0.3">
      <c r="F2" s="35"/>
      <c r="G2" s="35"/>
      <c r="H2" s="35"/>
      <c r="I2" s="35"/>
      <c r="J2" s="35"/>
      <c r="K2" s="35"/>
      <c r="L2" s="35"/>
      <c r="M2" s="35"/>
      <c r="N2" s="35"/>
      <c r="O2" s="35"/>
    </row>
    <row r="3" spans="2:15" ht="14" customHeight="1" x14ac:dyDescent="0.45">
      <c r="B3" s="36" t="s">
        <v>0</v>
      </c>
      <c r="C3" s="37"/>
      <c r="D3" s="37"/>
      <c r="J3" s="35"/>
      <c r="K3" s="35"/>
      <c r="L3" s="35"/>
      <c r="M3" s="35"/>
      <c r="N3" s="35"/>
      <c r="O3" s="35"/>
    </row>
    <row r="4" spans="2:15" ht="13" x14ac:dyDescent="0.3">
      <c r="B4" s="38"/>
      <c r="C4" s="38"/>
      <c r="D4" s="38"/>
      <c r="F4" s="35"/>
      <c r="G4" s="35"/>
      <c r="H4" s="35"/>
      <c r="I4" s="35"/>
      <c r="J4" s="35"/>
      <c r="K4" s="35"/>
      <c r="L4" s="35"/>
      <c r="M4" s="35"/>
      <c r="N4" s="35"/>
      <c r="O4" s="35"/>
    </row>
    <row r="5" spans="2:15" ht="14.5" x14ac:dyDescent="0.35">
      <c r="B5" s="39" t="s">
        <v>1</v>
      </c>
      <c r="C5" s="16" t="s">
        <v>2</v>
      </c>
      <c r="D5" s="38"/>
      <c r="F5" s="35"/>
      <c r="G5" s="35"/>
      <c r="H5" s="35"/>
      <c r="I5" s="35"/>
      <c r="J5" s="35"/>
      <c r="K5" s="35"/>
      <c r="L5" s="35"/>
      <c r="M5" s="35"/>
      <c r="N5" s="35"/>
      <c r="O5" s="35"/>
    </row>
    <row r="6" spans="2:15" ht="14.5" x14ac:dyDescent="0.35">
      <c r="B6" s="39" t="s">
        <v>3</v>
      </c>
      <c r="C6" s="40" t="s">
        <v>4</v>
      </c>
      <c r="D6" s="38"/>
      <c r="F6" s="35"/>
      <c r="G6" s="35"/>
      <c r="H6" s="35"/>
      <c r="I6" s="35"/>
      <c r="J6" s="35"/>
      <c r="K6" s="35"/>
      <c r="L6" s="35"/>
      <c r="M6" s="35"/>
      <c r="N6" s="35"/>
      <c r="O6" s="35"/>
    </row>
    <row r="7" spans="2:15" ht="14.5" x14ac:dyDescent="0.35">
      <c r="B7" s="39" t="s">
        <v>5</v>
      </c>
      <c r="C7" s="40" t="s">
        <v>6</v>
      </c>
      <c r="D7" s="38"/>
      <c r="F7" s="35"/>
      <c r="G7" s="35"/>
      <c r="H7" s="35"/>
      <c r="I7" s="35"/>
      <c r="J7" s="35"/>
      <c r="K7" s="35"/>
      <c r="L7" s="35"/>
      <c r="M7" s="35"/>
      <c r="N7" s="35"/>
      <c r="O7" s="35"/>
    </row>
    <row r="8" spans="2:15" ht="14.5" x14ac:dyDescent="0.35">
      <c r="B8" s="16"/>
      <c r="C8" s="41"/>
      <c r="D8" s="41"/>
      <c r="F8" s="35"/>
      <c r="G8" s="35"/>
      <c r="H8" s="35"/>
      <c r="I8" s="35"/>
      <c r="J8" s="35"/>
      <c r="K8" s="35"/>
      <c r="L8" s="35"/>
      <c r="M8" s="35"/>
      <c r="N8" s="35"/>
      <c r="O8" s="35"/>
    </row>
    <row r="9" spans="2:15" ht="15" thickBot="1" x14ac:dyDescent="0.4">
      <c r="B9" s="16"/>
      <c r="C9" s="16"/>
      <c r="F9" s="35"/>
      <c r="G9" s="35"/>
      <c r="H9" s="35"/>
      <c r="I9" s="35"/>
      <c r="J9" s="35"/>
      <c r="K9" s="35"/>
      <c r="L9" s="35"/>
      <c r="M9" s="35"/>
      <c r="N9" s="35"/>
      <c r="O9" s="35"/>
    </row>
    <row r="10" spans="2:15" ht="14.5" x14ac:dyDescent="0.35">
      <c r="B10" s="42" t="s">
        <v>7</v>
      </c>
      <c r="C10" s="43" t="s">
        <v>249</v>
      </c>
      <c r="F10" s="44"/>
      <c r="G10" s="35"/>
      <c r="H10" s="35"/>
      <c r="I10" s="35"/>
      <c r="J10" s="35"/>
      <c r="K10" s="35"/>
      <c r="L10" s="35"/>
      <c r="M10" s="35"/>
      <c r="N10" s="35"/>
      <c r="O10" s="35"/>
    </row>
    <row r="11" spans="2:15" ht="14.5" x14ac:dyDescent="0.35">
      <c r="B11" s="45" t="s">
        <v>8</v>
      </c>
      <c r="C11" s="46" t="s">
        <v>357</v>
      </c>
      <c r="F11" s="35"/>
      <c r="G11" s="35"/>
      <c r="H11" s="35"/>
      <c r="I11" s="35"/>
      <c r="J11" s="35"/>
      <c r="K11" s="35"/>
      <c r="L11" s="35"/>
      <c r="M11" s="35"/>
      <c r="N11" s="35"/>
      <c r="O11" s="35"/>
    </row>
    <row r="12" spans="2:15" ht="14.5" x14ac:dyDescent="0.35">
      <c r="B12" s="45" t="s">
        <v>9</v>
      </c>
      <c r="C12" s="47" t="s">
        <v>427</v>
      </c>
      <c r="F12" s="35"/>
      <c r="G12" s="35"/>
      <c r="H12" s="35"/>
      <c r="I12" s="35"/>
      <c r="J12" s="35"/>
      <c r="K12" s="35"/>
      <c r="L12" s="35"/>
      <c r="M12" s="35"/>
      <c r="N12" s="35"/>
      <c r="O12" s="35"/>
    </row>
    <row r="13" spans="2:15" ht="15" thickBot="1" x14ac:dyDescent="0.4">
      <c r="B13" s="48" t="s">
        <v>10</v>
      </c>
      <c r="C13" s="49" t="s">
        <v>428</v>
      </c>
      <c r="F13" s="35"/>
      <c r="G13" s="35"/>
      <c r="H13" s="35"/>
      <c r="I13" s="35"/>
      <c r="J13" s="35"/>
      <c r="K13" s="35"/>
      <c r="L13" s="35"/>
      <c r="M13" s="35"/>
      <c r="N13" s="35"/>
      <c r="O13" s="35"/>
    </row>
    <row r="14" spans="2:15" ht="14.5" x14ac:dyDescent="0.35">
      <c r="B14" s="16"/>
      <c r="C14" s="16"/>
      <c r="F14" s="35"/>
      <c r="G14" s="35"/>
      <c r="H14" s="35"/>
      <c r="I14" s="35"/>
      <c r="J14" s="35"/>
      <c r="K14" s="35"/>
      <c r="L14" s="35"/>
      <c r="M14" s="35"/>
      <c r="N14" s="35"/>
      <c r="O14" s="35"/>
    </row>
    <row r="15" spans="2:15" ht="29" x14ac:dyDescent="0.35">
      <c r="B15" s="18" t="s">
        <v>11</v>
      </c>
      <c r="C15" s="28" t="s">
        <v>12</v>
      </c>
      <c r="F15" s="35"/>
      <c r="G15" s="35"/>
      <c r="H15" s="35"/>
      <c r="I15" s="35"/>
      <c r="J15" s="35"/>
      <c r="K15" s="35"/>
      <c r="L15" s="35"/>
      <c r="M15" s="35"/>
      <c r="N15" s="35"/>
      <c r="O15" s="35"/>
    </row>
    <row r="16" spans="2:15" ht="29" x14ac:dyDescent="0.35">
      <c r="B16" s="18" t="s">
        <v>13</v>
      </c>
      <c r="C16" s="28" t="s">
        <v>14</v>
      </c>
      <c r="D16" s="34" t="s">
        <v>15</v>
      </c>
      <c r="F16" s="35"/>
      <c r="G16" s="35"/>
      <c r="H16" s="35"/>
      <c r="I16" s="35"/>
      <c r="J16" s="35"/>
      <c r="K16" s="35"/>
      <c r="L16" s="35"/>
      <c r="M16" s="35"/>
      <c r="N16" s="35"/>
      <c r="O16" s="35"/>
    </row>
    <row r="17" spans="2:15" ht="29" x14ac:dyDescent="0.35">
      <c r="B17" s="18" t="s">
        <v>16</v>
      </c>
      <c r="C17" s="28" t="s">
        <v>17</v>
      </c>
      <c r="D17" s="34" t="s">
        <v>15</v>
      </c>
      <c r="F17" s="35"/>
      <c r="G17" s="35"/>
      <c r="H17" s="35"/>
      <c r="I17" s="35"/>
      <c r="J17" s="35"/>
      <c r="K17" s="35"/>
      <c r="L17" s="35"/>
      <c r="M17" s="35"/>
      <c r="N17" s="35"/>
      <c r="O17" s="35"/>
    </row>
    <row r="18" spans="2:15" ht="43.5" x14ac:dyDescent="0.35">
      <c r="B18" s="18" t="s">
        <v>18</v>
      </c>
      <c r="C18" s="28" t="s">
        <v>19</v>
      </c>
      <c r="D18" s="34" t="s">
        <v>15</v>
      </c>
      <c r="F18" s="35"/>
      <c r="G18" s="35"/>
      <c r="H18" s="35"/>
      <c r="I18" s="35"/>
      <c r="J18" s="35"/>
      <c r="K18" s="35"/>
      <c r="L18" s="35"/>
      <c r="M18" s="35"/>
      <c r="N18" s="35"/>
      <c r="O18" s="35"/>
    </row>
    <row r="19" spans="2:15" ht="14.5" x14ac:dyDescent="0.35">
      <c r="B19" s="18" t="s">
        <v>20</v>
      </c>
      <c r="C19" s="28" t="s">
        <v>21</v>
      </c>
      <c r="D19" s="34" t="s">
        <v>22</v>
      </c>
      <c r="F19" s="35"/>
      <c r="G19" s="35"/>
      <c r="H19" s="35"/>
      <c r="I19" s="35"/>
      <c r="J19" s="35"/>
      <c r="K19" s="35"/>
      <c r="L19" s="35"/>
      <c r="M19" s="35"/>
      <c r="N19" s="35"/>
      <c r="O19" s="35"/>
    </row>
    <row r="20" spans="2:15" ht="14.5" x14ac:dyDescent="0.35">
      <c r="B20" s="16"/>
      <c r="C20" s="62"/>
      <c r="F20" s="35"/>
      <c r="G20" s="35"/>
      <c r="H20" s="35"/>
      <c r="I20" s="35"/>
      <c r="J20" s="35"/>
      <c r="K20" s="35"/>
      <c r="L20" s="35"/>
      <c r="M20" s="35"/>
      <c r="N20" s="35"/>
      <c r="O20" s="35"/>
    </row>
    <row r="21" spans="2:15" ht="14" customHeight="1" x14ac:dyDescent="0.3">
      <c r="B21" s="69" t="s">
        <v>23</v>
      </c>
      <c r="C21" s="14"/>
      <c r="F21" s="35"/>
      <c r="G21" s="35"/>
      <c r="H21" s="35"/>
      <c r="I21" s="35"/>
      <c r="J21" s="35"/>
      <c r="K21" s="35"/>
      <c r="L21" s="35"/>
      <c r="M21" s="35"/>
      <c r="N21" s="35"/>
      <c r="O21" s="35"/>
    </row>
    <row r="22" spans="2:15" ht="14" customHeight="1" x14ac:dyDescent="0.3">
      <c r="B22" s="69" t="s">
        <v>24</v>
      </c>
      <c r="C22" s="14"/>
      <c r="F22" s="35"/>
      <c r="G22" s="35"/>
      <c r="H22" s="35"/>
      <c r="I22" s="35"/>
      <c r="J22" s="35"/>
      <c r="K22" s="35"/>
      <c r="L22" s="35"/>
      <c r="M22" s="35"/>
      <c r="N22" s="35"/>
      <c r="O22" s="35"/>
    </row>
    <row r="23" spans="2:15" ht="14" customHeight="1" x14ac:dyDescent="0.3">
      <c r="B23" s="50"/>
      <c r="C23" s="14"/>
      <c r="F23" s="35"/>
      <c r="G23" s="35"/>
      <c r="H23" s="35"/>
      <c r="I23" s="35"/>
      <c r="J23" s="35"/>
      <c r="K23" s="35"/>
      <c r="L23" s="35"/>
      <c r="M23" s="35"/>
      <c r="N23" s="35"/>
      <c r="O23" s="35"/>
    </row>
  </sheetData>
  <dataValidations count="1">
    <dataValidation type="list" allowBlank="1" showInputMessage="1" showErrorMessage="1" sqref="C10" xr:uid="{00000000-0002-0000-0000-000000000000}">
      <formula1>ReportingYear</formula1>
    </dataValidation>
  </dataValidations>
  <hyperlinks>
    <hyperlink ref="C7" r:id="rId1" xr:uid="{00000000-0004-0000-0000-000000000000}"/>
    <hyperlink ref="C6" r:id="rId2" xr:uid="{00000000-0004-0000-0000-000001000000}"/>
    <hyperlink ref="C13" r:id="rId3" xr:uid="{DDD0AA99-3D27-45F3-9A1C-CF0C3AB4A7A8}"/>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'Valid Values'!$A$2:$A$39</xm:f>
          </x14:formula1>
          <xm:sqref>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7"/>
  <sheetViews>
    <sheetView showGridLines="0" zoomScale="70" zoomScaleNormal="70" workbookViewId="0">
      <selection activeCell="B23" sqref="B23"/>
    </sheetView>
  </sheetViews>
  <sheetFormatPr defaultColWidth="0" defaultRowHeight="14.5" x14ac:dyDescent="0.35"/>
  <cols>
    <col min="1" max="1" width="31.23046875" style="20" customWidth="1"/>
    <col min="2" max="2" width="41.84375" style="16" customWidth="1"/>
    <col min="3" max="3" width="32.15234375" style="20" bestFit="1" customWidth="1"/>
    <col min="4" max="4" width="112.15234375" style="20" customWidth="1"/>
    <col min="5" max="5" width="0" style="20" hidden="1" customWidth="1"/>
    <col min="6" max="16384" width="9" style="20" hidden="1"/>
  </cols>
  <sheetData>
    <row r="1" spans="1:4" x14ac:dyDescent="0.35">
      <c r="A1" s="17" t="s">
        <v>25</v>
      </c>
      <c r="B1" s="17" t="s">
        <v>26</v>
      </c>
      <c r="C1" s="17" t="s">
        <v>27</v>
      </c>
      <c r="D1" s="17" t="s">
        <v>28</v>
      </c>
    </row>
    <row r="2" spans="1:4" x14ac:dyDescent="0.35">
      <c r="A2" s="70" t="s">
        <v>29</v>
      </c>
      <c r="B2" s="70" t="s">
        <v>30</v>
      </c>
      <c r="C2" s="21" t="s">
        <v>31</v>
      </c>
      <c r="D2" s="70" t="s">
        <v>32</v>
      </c>
    </row>
    <row r="3" spans="1:4" ht="29" x14ac:dyDescent="0.35">
      <c r="A3" s="70" t="s">
        <v>29</v>
      </c>
      <c r="B3" s="70" t="s">
        <v>33</v>
      </c>
      <c r="C3" s="21" t="s">
        <v>31</v>
      </c>
      <c r="D3" s="28" t="s">
        <v>34</v>
      </c>
    </row>
    <row r="4" spans="1:4" ht="29" x14ac:dyDescent="0.35">
      <c r="A4" s="70" t="s">
        <v>29</v>
      </c>
      <c r="B4" s="70" t="s">
        <v>35</v>
      </c>
      <c r="C4" s="21" t="s">
        <v>31</v>
      </c>
      <c r="D4" s="28" t="s">
        <v>36</v>
      </c>
    </row>
    <row r="5" spans="1:4" ht="29" x14ac:dyDescent="0.35">
      <c r="A5" s="70" t="s">
        <v>29</v>
      </c>
      <c r="B5" s="70" t="s">
        <v>37</v>
      </c>
      <c r="C5" s="21" t="s">
        <v>31</v>
      </c>
      <c r="D5" s="28" t="s">
        <v>38</v>
      </c>
    </row>
    <row r="6" spans="1:4" x14ac:dyDescent="0.35">
      <c r="A6" s="70" t="s">
        <v>29</v>
      </c>
      <c r="B6" s="70" t="s">
        <v>39</v>
      </c>
      <c r="C6" s="21" t="s">
        <v>31</v>
      </c>
      <c r="D6" s="70" t="s">
        <v>40</v>
      </c>
    </row>
    <row r="7" spans="1:4" x14ac:dyDescent="0.35">
      <c r="A7" s="15" t="s">
        <v>41</v>
      </c>
      <c r="B7" s="15" t="s">
        <v>42</v>
      </c>
      <c r="C7" s="22" t="s">
        <v>43</v>
      </c>
      <c r="D7" s="18" t="s">
        <v>44</v>
      </c>
    </row>
    <row r="8" spans="1:4" ht="29" x14ac:dyDescent="0.35">
      <c r="A8" s="15" t="s">
        <v>41</v>
      </c>
      <c r="B8" s="15" t="s">
        <v>45</v>
      </c>
      <c r="C8" s="22" t="s">
        <v>43</v>
      </c>
      <c r="D8" s="28" t="s">
        <v>46</v>
      </c>
    </row>
    <row r="9" spans="1:4" ht="29" x14ac:dyDescent="0.35">
      <c r="A9" s="15" t="s">
        <v>41</v>
      </c>
      <c r="B9" s="15" t="s">
        <v>47</v>
      </c>
      <c r="C9" s="22" t="s">
        <v>43</v>
      </c>
      <c r="D9" s="28" t="s">
        <v>48</v>
      </c>
    </row>
    <row r="10" spans="1:4" x14ac:dyDescent="0.35">
      <c r="A10" s="15" t="s">
        <v>41</v>
      </c>
      <c r="B10" s="15" t="s">
        <v>49</v>
      </c>
      <c r="C10" s="22" t="s">
        <v>43</v>
      </c>
      <c r="D10" s="28" t="s">
        <v>50</v>
      </c>
    </row>
    <row r="11" spans="1:4" x14ac:dyDescent="0.35">
      <c r="A11" s="15" t="s">
        <v>41</v>
      </c>
      <c r="B11" s="15" t="s">
        <v>51</v>
      </c>
      <c r="C11" s="21" t="s">
        <v>31</v>
      </c>
      <c r="D11" s="18" t="s">
        <v>52</v>
      </c>
    </row>
    <row r="12" spans="1:4" x14ac:dyDescent="0.35">
      <c r="A12" s="15" t="s">
        <v>41</v>
      </c>
      <c r="B12" s="15" t="s">
        <v>53</v>
      </c>
      <c r="C12" s="21" t="s">
        <v>31</v>
      </c>
      <c r="D12" s="18" t="s">
        <v>54</v>
      </c>
    </row>
    <row r="13" spans="1:4" x14ac:dyDescent="0.35">
      <c r="A13" s="15" t="s">
        <v>41</v>
      </c>
      <c r="B13" s="15" t="s">
        <v>55</v>
      </c>
      <c r="C13" s="21" t="s">
        <v>31</v>
      </c>
      <c r="D13" s="18" t="s">
        <v>56</v>
      </c>
    </row>
    <row r="14" spans="1:4" x14ac:dyDescent="0.35">
      <c r="A14" s="15" t="s">
        <v>41</v>
      </c>
      <c r="B14" s="15" t="s">
        <v>57</v>
      </c>
      <c r="C14" s="21" t="s">
        <v>31</v>
      </c>
      <c r="D14" s="18" t="s">
        <v>58</v>
      </c>
    </row>
    <row r="15" spans="1:4" x14ac:dyDescent="0.35">
      <c r="A15" s="15" t="s">
        <v>59</v>
      </c>
      <c r="B15" s="15" t="s">
        <v>60</v>
      </c>
      <c r="C15" s="22" t="s">
        <v>43</v>
      </c>
      <c r="D15" s="18" t="s">
        <v>61</v>
      </c>
    </row>
    <row r="16" spans="1:4" x14ac:dyDescent="0.35">
      <c r="A16" s="15" t="s">
        <v>59</v>
      </c>
      <c r="B16" s="15" t="s">
        <v>49</v>
      </c>
      <c r="C16" s="22" t="s">
        <v>62</v>
      </c>
      <c r="D16" s="28" t="s">
        <v>50</v>
      </c>
    </row>
    <row r="17" spans="1:4" ht="29" x14ac:dyDescent="0.35">
      <c r="A17" s="15" t="s">
        <v>59</v>
      </c>
      <c r="B17" s="15" t="s">
        <v>45</v>
      </c>
      <c r="C17" s="22" t="s">
        <v>43</v>
      </c>
      <c r="D17" s="28" t="s">
        <v>46</v>
      </c>
    </row>
    <row r="18" spans="1:4" ht="29" x14ac:dyDescent="0.35">
      <c r="A18" s="15" t="s">
        <v>59</v>
      </c>
      <c r="B18" s="15" t="s">
        <v>47</v>
      </c>
      <c r="C18" s="22" t="s">
        <v>43</v>
      </c>
      <c r="D18" s="28" t="s">
        <v>48</v>
      </c>
    </row>
    <row r="19" spans="1:4" x14ac:dyDescent="0.35">
      <c r="A19" s="15" t="s">
        <v>59</v>
      </c>
      <c r="B19" s="15" t="s">
        <v>63</v>
      </c>
      <c r="C19" s="22" t="s">
        <v>43</v>
      </c>
      <c r="D19" s="18" t="s">
        <v>64</v>
      </c>
    </row>
    <row r="20" spans="1:4" x14ac:dyDescent="0.35">
      <c r="A20" s="15" t="s">
        <v>59</v>
      </c>
      <c r="B20" s="15" t="s">
        <v>65</v>
      </c>
      <c r="C20" s="22" t="s">
        <v>43</v>
      </c>
      <c r="D20" s="18" t="s">
        <v>66</v>
      </c>
    </row>
    <row r="21" spans="1:4" x14ac:dyDescent="0.35">
      <c r="A21" s="15" t="s">
        <v>59</v>
      </c>
      <c r="B21" s="15" t="s">
        <v>67</v>
      </c>
      <c r="C21" s="22" t="s">
        <v>62</v>
      </c>
      <c r="D21" s="28" t="s">
        <v>68</v>
      </c>
    </row>
    <row r="22" spans="1:4" x14ac:dyDescent="0.35">
      <c r="A22" s="15" t="s">
        <v>59</v>
      </c>
      <c r="B22" s="15" t="s">
        <v>69</v>
      </c>
      <c r="C22" s="22" t="s">
        <v>43</v>
      </c>
      <c r="D22" s="18" t="s">
        <v>70</v>
      </c>
    </row>
    <row r="23" spans="1:4" x14ac:dyDescent="0.35">
      <c r="A23" s="15" t="s">
        <v>59</v>
      </c>
      <c r="B23" s="15" t="s">
        <v>71</v>
      </c>
      <c r="C23" s="21" t="s">
        <v>31</v>
      </c>
      <c r="D23" s="18" t="s">
        <v>72</v>
      </c>
    </row>
    <row r="24" spans="1:4" x14ac:dyDescent="0.35">
      <c r="A24" s="15" t="s">
        <v>59</v>
      </c>
      <c r="B24" s="15" t="s">
        <v>73</v>
      </c>
      <c r="C24" s="22" t="s">
        <v>62</v>
      </c>
      <c r="D24" s="18" t="s">
        <v>74</v>
      </c>
    </row>
    <row r="25" spans="1:4" x14ac:dyDescent="0.35">
      <c r="A25" s="15" t="s">
        <v>59</v>
      </c>
      <c r="B25" s="15" t="s">
        <v>75</v>
      </c>
      <c r="C25" s="22" t="s">
        <v>62</v>
      </c>
      <c r="D25" s="18" t="s">
        <v>76</v>
      </c>
    </row>
    <row r="26" spans="1:4" ht="58" x14ac:dyDescent="0.35">
      <c r="A26" s="15" t="s">
        <v>59</v>
      </c>
      <c r="B26" s="15" t="s">
        <v>77</v>
      </c>
      <c r="C26" s="22" t="s">
        <v>62</v>
      </c>
      <c r="D26" s="28" t="s">
        <v>78</v>
      </c>
    </row>
    <row r="27" spans="1:4" x14ac:dyDescent="0.35">
      <c r="A27" s="15" t="s">
        <v>59</v>
      </c>
      <c r="B27" s="15" t="s">
        <v>79</v>
      </c>
      <c r="C27" s="21" t="s">
        <v>31</v>
      </c>
      <c r="D27" s="28" t="s">
        <v>80</v>
      </c>
    </row>
    <row r="28" spans="1:4" ht="29" x14ac:dyDescent="0.35">
      <c r="A28" s="15" t="s">
        <v>59</v>
      </c>
      <c r="B28" s="15" t="s">
        <v>81</v>
      </c>
      <c r="C28" s="22" t="s">
        <v>62</v>
      </c>
      <c r="D28" s="28" t="s">
        <v>82</v>
      </c>
    </row>
    <row r="29" spans="1:4" ht="29" x14ac:dyDescent="0.35">
      <c r="A29" s="15" t="s">
        <v>59</v>
      </c>
      <c r="B29" s="15" t="s">
        <v>83</v>
      </c>
      <c r="C29" s="22" t="s">
        <v>43</v>
      </c>
      <c r="D29" s="28" t="s">
        <v>84</v>
      </c>
    </row>
    <row r="30" spans="1:4" ht="43.5" x14ac:dyDescent="0.35">
      <c r="A30" s="15" t="s">
        <v>59</v>
      </c>
      <c r="B30" s="15" t="s">
        <v>85</v>
      </c>
      <c r="C30" s="22" t="s">
        <v>62</v>
      </c>
      <c r="D30" s="28" t="s">
        <v>86</v>
      </c>
    </row>
    <row r="31" spans="1:4" x14ac:dyDescent="0.35">
      <c r="A31" s="15" t="s">
        <v>59</v>
      </c>
      <c r="B31" s="15" t="s">
        <v>87</v>
      </c>
      <c r="C31" s="21" t="s">
        <v>31</v>
      </c>
      <c r="D31" s="113" t="s">
        <v>88</v>
      </c>
    </row>
    <row r="32" spans="1:4" x14ac:dyDescent="0.35">
      <c r="A32" s="15" t="s">
        <v>59</v>
      </c>
      <c r="B32" s="15" t="s">
        <v>89</v>
      </c>
      <c r="C32" s="21" t="s">
        <v>31</v>
      </c>
      <c r="D32" s="114"/>
    </row>
    <row r="33" spans="1:4" ht="29" x14ac:dyDescent="0.35">
      <c r="A33" s="15" t="s">
        <v>59</v>
      </c>
      <c r="B33" s="15" t="s">
        <v>90</v>
      </c>
      <c r="C33" s="23" t="s">
        <v>91</v>
      </c>
      <c r="D33" s="28" t="s">
        <v>92</v>
      </c>
    </row>
    <row r="34" spans="1:4" x14ac:dyDescent="0.35">
      <c r="A34" s="15" t="s">
        <v>59</v>
      </c>
      <c r="B34" s="15" t="s">
        <v>93</v>
      </c>
      <c r="C34" s="23" t="s">
        <v>91</v>
      </c>
      <c r="D34" s="28" t="s">
        <v>94</v>
      </c>
    </row>
    <row r="35" spans="1:4" x14ac:dyDescent="0.35">
      <c r="A35" s="15" t="s">
        <v>59</v>
      </c>
      <c r="B35" s="15" t="s">
        <v>95</v>
      </c>
      <c r="C35" s="21" t="s">
        <v>31</v>
      </c>
      <c r="D35" s="28" t="s">
        <v>96</v>
      </c>
    </row>
    <row r="36" spans="1:4" ht="29" x14ac:dyDescent="0.35">
      <c r="A36" s="15" t="s">
        <v>59</v>
      </c>
      <c r="B36" s="15" t="s">
        <v>97</v>
      </c>
      <c r="C36" s="22" t="s">
        <v>62</v>
      </c>
      <c r="D36" s="28" t="s">
        <v>98</v>
      </c>
    </row>
    <row r="37" spans="1:4" x14ac:dyDescent="0.35">
      <c r="A37" s="15" t="s">
        <v>59</v>
      </c>
      <c r="B37" s="15" t="s">
        <v>99</v>
      </c>
      <c r="C37" s="23" t="s">
        <v>100</v>
      </c>
      <c r="D37" s="18" t="s">
        <v>101</v>
      </c>
    </row>
    <row r="38" spans="1:4" x14ac:dyDescent="0.35">
      <c r="A38" s="15" t="s">
        <v>59</v>
      </c>
      <c r="B38" s="15" t="s">
        <v>102</v>
      </c>
      <c r="C38" s="23" t="s">
        <v>100</v>
      </c>
      <c r="D38" s="18" t="s">
        <v>103</v>
      </c>
    </row>
    <row r="39" spans="1:4" x14ac:dyDescent="0.35">
      <c r="A39" s="15" t="s">
        <v>59</v>
      </c>
      <c r="B39" s="15" t="s">
        <v>104</v>
      </c>
      <c r="C39" s="22" t="s">
        <v>62</v>
      </c>
      <c r="D39" s="28" t="s">
        <v>105</v>
      </c>
    </row>
    <row r="40" spans="1:4" x14ac:dyDescent="0.35">
      <c r="A40" s="15" t="s">
        <v>59</v>
      </c>
      <c r="B40" s="15" t="s">
        <v>106</v>
      </c>
      <c r="C40" s="23" t="s">
        <v>91</v>
      </c>
      <c r="D40" s="28" t="s">
        <v>107</v>
      </c>
    </row>
    <row r="41" spans="1:4" x14ac:dyDescent="0.35">
      <c r="A41" s="15" t="s">
        <v>59</v>
      </c>
      <c r="B41" s="15" t="s">
        <v>108</v>
      </c>
      <c r="C41" s="23" t="s">
        <v>91</v>
      </c>
      <c r="D41" s="28" t="s">
        <v>109</v>
      </c>
    </row>
    <row r="42" spans="1:4" x14ac:dyDescent="0.35">
      <c r="A42" s="15" t="s">
        <v>59</v>
      </c>
      <c r="B42" s="15" t="s">
        <v>110</v>
      </c>
      <c r="C42" s="23" t="s">
        <v>91</v>
      </c>
      <c r="D42" s="28" t="s">
        <v>111</v>
      </c>
    </row>
    <row r="43" spans="1:4" x14ac:dyDescent="0.35">
      <c r="A43" s="15" t="s">
        <v>59</v>
      </c>
      <c r="B43" s="15" t="s">
        <v>112</v>
      </c>
      <c r="C43" s="23" t="s">
        <v>91</v>
      </c>
      <c r="D43" s="28" t="s">
        <v>111</v>
      </c>
    </row>
    <row r="44" spans="1:4" ht="29" x14ac:dyDescent="0.35">
      <c r="A44" s="15" t="s">
        <v>59</v>
      </c>
      <c r="B44" s="15" t="s">
        <v>113</v>
      </c>
      <c r="C44" s="21" t="s">
        <v>31</v>
      </c>
      <c r="D44" s="28" t="s">
        <v>114</v>
      </c>
    </row>
    <row r="45" spans="1:4" ht="29" x14ac:dyDescent="0.35">
      <c r="A45" s="15" t="s">
        <v>59</v>
      </c>
      <c r="B45" s="15" t="s">
        <v>115</v>
      </c>
      <c r="C45" s="21" t="s">
        <v>31</v>
      </c>
      <c r="D45" s="28" t="s">
        <v>116</v>
      </c>
    </row>
    <row r="46" spans="1:4" x14ac:dyDescent="0.35">
      <c r="A46" s="15" t="s">
        <v>59</v>
      </c>
      <c r="B46" s="15" t="s">
        <v>117</v>
      </c>
      <c r="C46" s="21" t="s">
        <v>31</v>
      </c>
      <c r="D46" s="28" t="s">
        <v>118</v>
      </c>
    </row>
    <row r="47" spans="1:4" x14ac:dyDescent="0.35">
      <c r="A47" s="15" t="s">
        <v>59</v>
      </c>
      <c r="B47" s="15" t="s">
        <v>119</v>
      </c>
      <c r="C47" s="21" t="s">
        <v>31</v>
      </c>
      <c r="D47" s="28" t="s">
        <v>120</v>
      </c>
    </row>
    <row r="48" spans="1:4" x14ac:dyDescent="0.35">
      <c r="A48" s="15" t="s">
        <v>59</v>
      </c>
      <c r="B48" s="15" t="s">
        <v>121</v>
      </c>
      <c r="C48" s="21" t="s">
        <v>31</v>
      </c>
      <c r="D48" s="28" t="s">
        <v>122</v>
      </c>
    </row>
    <row r="49" spans="1:4" ht="29" x14ac:dyDescent="0.35">
      <c r="A49" s="15" t="s">
        <v>123</v>
      </c>
      <c r="B49" s="15" t="s">
        <v>45</v>
      </c>
      <c r="C49" s="22" t="s">
        <v>43</v>
      </c>
      <c r="D49" s="28" t="s">
        <v>46</v>
      </c>
    </row>
    <row r="50" spans="1:4" ht="29" x14ac:dyDescent="0.35">
      <c r="A50" s="15" t="s">
        <v>123</v>
      </c>
      <c r="B50" s="15" t="s">
        <v>47</v>
      </c>
      <c r="C50" s="22" t="s">
        <v>43</v>
      </c>
      <c r="D50" s="28" t="s">
        <v>48</v>
      </c>
    </row>
    <row r="51" spans="1:4" x14ac:dyDescent="0.35">
      <c r="A51" s="15" t="s">
        <v>123</v>
      </c>
      <c r="B51" s="15" t="s">
        <v>124</v>
      </c>
      <c r="C51" s="22" t="s">
        <v>43</v>
      </c>
      <c r="D51" s="18" t="s">
        <v>70</v>
      </c>
    </row>
    <row r="52" spans="1:4" x14ac:dyDescent="0.35">
      <c r="A52" s="15" t="s">
        <v>123</v>
      </c>
      <c r="B52" s="15" t="s">
        <v>49</v>
      </c>
      <c r="C52" s="22" t="s">
        <v>62</v>
      </c>
      <c r="D52" s="28" t="s">
        <v>50</v>
      </c>
    </row>
    <row r="53" spans="1:4" x14ac:dyDescent="0.35">
      <c r="A53" s="15" t="s">
        <v>123</v>
      </c>
      <c r="B53" s="15" t="s">
        <v>67</v>
      </c>
      <c r="C53" s="22" t="s">
        <v>62</v>
      </c>
      <c r="D53" s="28" t="s">
        <v>68</v>
      </c>
    </row>
    <row r="54" spans="1:4" x14ac:dyDescent="0.35">
      <c r="A54" s="15" t="s">
        <v>123</v>
      </c>
      <c r="B54" s="63" t="s">
        <v>125</v>
      </c>
      <c r="C54" s="21" t="s">
        <v>31</v>
      </c>
      <c r="D54" s="28" t="s">
        <v>126</v>
      </c>
    </row>
    <row r="55" spans="1:4" x14ac:dyDescent="0.35">
      <c r="A55" s="15" t="s">
        <v>123</v>
      </c>
      <c r="B55" s="64" t="s">
        <v>127</v>
      </c>
      <c r="C55" s="21" t="s">
        <v>31</v>
      </c>
      <c r="D55" s="28" t="s">
        <v>128</v>
      </c>
    </row>
    <row r="56" spans="1:4" x14ac:dyDescent="0.35">
      <c r="A56" s="15" t="s">
        <v>123</v>
      </c>
      <c r="B56" s="64" t="s">
        <v>129</v>
      </c>
      <c r="C56" s="21" t="s">
        <v>31</v>
      </c>
      <c r="D56" s="28" t="s">
        <v>130</v>
      </c>
    </row>
    <row r="57" spans="1:4" x14ac:dyDescent="0.35">
      <c r="A57" s="15" t="s">
        <v>123</v>
      </c>
      <c r="B57" s="64" t="s">
        <v>131</v>
      </c>
      <c r="C57" s="21" t="s">
        <v>31</v>
      </c>
      <c r="D57" s="28" t="s">
        <v>132</v>
      </c>
    </row>
    <row r="58" spans="1:4" x14ac:dyDescent="0.35">
      <c r="A58" s="15" t="s">
        <v>123</v>
      </c>
      <c r="B58" s="64" t="s">
        <v>133</v>
      </c>
      <c r="C58" s="21" t="s">
        <v>31</v>
      </c>
      <c r="D58" s="28" t="s">
        <v>134</v>
      </c>
    </row>
    <row r="59" spans="1:4" x14ac:dyDescent="0.35">
      <c r="A59" s="15" t="s">
        <v>123</v>
      </c>
      <c r="B59" s="64" t="s">
        <v>135</v>
      </c>
      <c r="C59" s="21" t="s">
        <v>31</v>
      </c>
      <c r="D59" s="28" t="s">
        <v>136</v>
      </c>
    </row>
    <row r="60" spans="1:4" x14ac:dyDescent="0.35">
      <c r="A60" s="15" t="s">
        <v>123</v>
      </c>
      <c r="B60" s="64" t="s">
        <v>137</v>
      </c>
      <c r="C60" s="21" t="s">
        <v>31</v>
      </c>
      <c r="D60" s="28" t="s">
        <v>138</v>
      </c>
    </row>
    <row r="61" spans="1:4" x14ac:dyDescent="0.35">
      <c r="A61" s="15" t="s">
        <v>123</v>
      </c>
      <c r="B61" s="64" t="s">
        <v>139</v>
      </c>
      <c r="C61" s="21" t="s">
        <v>31</v>
      </c>
      <c r="D61" s="28" t="s">
        <v>140</v>
      </c>
    </row>
    <row r="62" spans="1:4" x14ac:dyDescent="0.35">
      <c r="A62" s="15" t="s">
        <v>123</v>
      </c>
      <c r="B62" s="64" t="s">
        <v>141</v>
      </c>
      <c r="C62" s="21" t="s">
        <v>31</v>
      </c>
      <c r="D62" s="28" t="s">
        <v>142</v>
      </c>
    </row>
    <row r="63" spans="1:4" ht="29" x14ac:dyDescent="0.35">
      <c r="A63" s="15" t="s">
        <v>123</v>
      </c>
      <c r="B63" s="64" t="s">
        <v>143</v>
      </c>
      <c r="C63" s="21" t="s">
        <v>144</v>
      </c>
      <c r="D63" s="28" t="s">
        <v>145</v>
      </c>
    </row>
    <row r="64" spans="1:4" x14ac:dyDescent="0.35">
      <c r="A64" s="15" t="s">
        <v>123</v>
      </c>
      <c r="B64" s="65" t="s">
        <v>146</v>
      </c>
      <c r="C64" s="21" t="s">
        <v>31</v>
      </c>
      <c r="D64" s="28" t="s">
        <v>147</v>
      </c>
    </row>
    <row r="65" spans="1:4" x14ac:dyDescent="0.35">
      <c r="A65" s="15" t="s">
        <v>148</v>
      </c>
      <c r="B65" s="28" t="s">
        <v>60</v>
      </c>
      <c r="C65" s="22" t="s">
        <v>43</v>
      </c>
      <c r="D65" s="18" t="s">
        <v>61</v>
      </c>
    </row>
    <row r="66" spans="1:4" x14ac:dyDescent="0.35">
      <c r="A66" s="15" t="s">
        <v>148</v>
      </c>
      <c r="B66" s="28" t="s">
        <v>149</v>
      </c>
      <c r="C66" s="22" t="s">
        <v>43</v>
      </c>
      <c r="D66" s="18" t="s">
        <v>150</v>
      </c>
    </row>
    <row r="67" spans="1:4" x14ac:dyDescent="0.35">
      <c r="A67" s="15" t="s">
        <v>148</v>
      </c>
      <c r="B67" s="28" t="s">
        <v>49</v>
      </c>
      <c r="C67" s="22" t="s">
        <v>62</v>
      </c>
      <c r="D67" s="28" t="s">
        <v>151</v>
      </c>
    </row>
    <row r="68" spans="1:4" ht="29" x14ac:dyDescent="0.35">
      <c r="A68" s="15" t="s">
        <v>148</v>
      </c>
      <c r="B68" s="15" t="s">
        <v>45</v>
      </c>
      <c r="C68" s="22" t="s">
        <v>43</v>
      </c>
      <c r="D68" s="28" t="s">
        <v>46</v>
      </c>
    </row>
    <row r="69" spans="1:4" ht="29" x14ac:dyDescent="0.35">
      <c r="A69" s="15" t="s">
        <v>148</v>
      </c>
      <c r="B69" s="15" t="s">
        <v>47</v>
      </c>
      <c r="C69" s="22" t="s">
        <v>43</v>
      </c>
      <c r="D69" s="28" t="s">
        <v>48</v>
      </c>
    </row>
    <row r="70" spans="1:4" x14ac:dyDescent="0.35">
      <c r="A70" s="15" t="s">
        <v>148</v>
      </c>
      <c r="B70" s="28" t="s">
        <v>152</v>
      </c>
      <c r="C70" s="22" t="s">
        <v>43</v>
      </c>
      <c r="D70" s="18" t="s">
        <v>153</v>
      </c>
    </row>
    <row r="71" spans="1:4" x14ac:dyDescent="0.35">
      <c r="A71" s="15" t="s">
        <v>148</v>
      </c>
      <c r="B71" s="28" t="s">
        <v>154</v>
      </c>
      <c r="C71" s="22" t="s">
        <v>43</v>
      </c>
      <c r="D71" s="18" t="s">
        <v>155</v>
      </c>
    </row>
    <row r="72" spans="1:4" ht="29" x14ac:dyDescent="0.35">
      <c r="A72" s="15" t="s">
        <v>148</v>
      </c>
      <c r="B72" s="28" t="s">
        <v>83</v>
      </c>
      <c r="C72" s="22" t="s">
        <v>43</v>
      </c>
      <c r="D72" s="28" t="s">
        <v>84</v>
      </c>
    </row>
    <row r="73" spans="1:4" x14ac:dyDescent="0.35">
      <c r="A73" s="15" t="s">
        <v>148</v>
      </c>
      <c r="B73" s="28" t="s">
        <v>156</v>
      </c>
      <c r="C73" s="22" t="s">
        <v>62</v>
      </c>
      <c r="D73" s="18" t="s">
        <v>157</v>
      </c>
    </row>
    <row r="74" spans="1:4" x14ac:dyDescent="0.35">
      <c r="A74" s="15" t="s">
        <v>148</v>
      </c>
      <c r="B74" s="28" t="s">
        <v>158</v>
      </c>
      <c r="C74" s="22" t="s">
        <v>62</v>
      </c>
      <c r="D74" s="18" t="s">
        <v>157</v>
      </c>
    </row>
    <row r="75" spans="1:4" x14ac:dyDescent="0.35">
      <c r="A75" s="15" t="s">
        <v>148</v>
      </c>
      <c r="B75" s="28" t="s">
        <v>67</v>
      </c>
      <c r="C75" s="22" t="s">
        <v>62</v>
      </c>
      <c r="D75" s="28" t="s">
        <v>159</v>
      </c>
    </row>
    <row r="76" spans="1:4" x14ac:dyDescent="0.35">
      <c r="A76" s="15" t="s">
        <v>148</v>
      </c>
      <c r="B76" s="28" t="s">
        <v>69</v>
      </c>
      <c r="C76" s="22" t="s">
        <v>43</v>
      </c>
      <c r="D76" s="18" t="s">
        <v>70</v>
      </c>
    </row>
    <row r="77" spans="1:4" x14ac:dyDescent="0.35">
      <c r="A77" s="15" t="s">
        <v>148</v>
      </c>
      <c r="B77" s="28" t="s">
        <v>71</v>
      </c>
      <c r="C77" s="21" t="s">
        <v>31</v>
      </c>
      <c r="D77" s="18" t="s">
        <v>72</v>
      </c>
    </row>
    <row r="78" spans="1:4" x14ac:dyDescent="0.35">
      <c r="A78" s="15" t="s">
        <v>148</v>
      </c>
      <c r="B78" s="28" t="s">
        <v>160</v>
      </c>
      <c r="C78" s="21" t="s">
        <v>31</v>
      </c>
      <c r="D78" s="18" t="s">
        <v>161</v>
      </c>
    </row>
    <row r="79" spans="1:4" x14ac:dyDescent="0.35">
      <c r="A79" s="15" t="s">
        <v>148</v>
      </c>
      <c r="B79" s="28" t="s">
        <v>162</v>
      </c>
      <c r="C79" s="21" t="s">
        <v>31</v>
      </c>
      <c r="D79" s="18" t="s">
        <v>163</v>
      </c>
    </row>
    <row r="80" spans="1:4" x14ac:dyDescent="0.35">
      <c r="A80" s="15" t="s">
        <v>148</v>
      </c>
      <c r="B80" s="28" t="s">
        <v>164</v>
      </c>
      <c r="C80" s="21" t="s">
        <v>31</v>
      </c>
      <c r="D80" s="18" t="s">
        <v>165</v>
      </c>
    </row>
    <row r="81" spans="1:4" x14ac:dyDescent="0.35">
      <c r="A81" s="15" t="s">
        <v>148</v>
      </c>
      <c r="B81" s="28" t="s">
        <v>166</v>
      </c>
      <c r="C81" s="21" t="s">
        <v>31</v>
      </c>
      <c r="D81" s="18" t="s">
        <v>163</v>
      </c>
    </row>
    <row r="82" spans="1:4" x14ac:dyDescent="0.35">
      <c r="A82" s="15" t="s">
        <v>148</v>
      </c>
      <c r="B82" s="28" t="s">
        <v>167</v>
      </c>
      <c r="C82" s="21" t="s">
        <v>31</v>
      </c>
      <c r="D82" s="28" t="s">
        <v>168</v>
      </c>
    </row>
    <row r="83" spans="1:4" x14ac:dyDescent="0.35">
      <c r="A83" s="15" t="s">
        <v>148</v>
      </c>
      <c r="B83" s="28" t="s">
        <v>169</v>
      </c>
      <c r="C83" s="21" t="s">
        <v>31</v>
      </c>
      <c r="D83" s="28" t="s">
        <v>170</v>
      </c>
    </row>
    <row r="84" spans="1:4" x14ac:dyDescent="0.35">
      <c r="A84" s="15" t="s">
        <v>148</v>
      </c>
      <c r="B84" s="15" t="s">
        <v>121</v>
      </c>
      <c r="C84" s="21" t="s">
        <v>31</v>
      </c>
      <c r="D84" s="28" t="s">
        <v>171</v>
      </c>
    </row>
    <row r="85" spans="1:4" ht="29" x14ac:dyDescent="0.35">
      <c r="A85" s="15"/>
      <c r="B85" s="28" t="s">
        <v>172</v>
      </c>
      <c r="C85" s="22" t="s">
        <v>173</v>
      </c>
      <c r="D85" s="28" t="s">
        <v>174</v>
      </c>
    </row>
    <row r="86" spans="1:4" x14ac:dyDescent="0.35">
      <c r="A86" s="15" t="s">
        <v>148</v>
      </c>
      <c r="B86" s="66" t="s">
        <v>175</v>
      </c>
      <c r="C86" s="23" t="s">
        <v>100</v>
      </c>
      <c r="D86" s="18" t="s">
        <v>176</v>
      </c>
    </row>
    <row r="87" spans="1:4" x14ac:dyDescent="0.35">
      <c r="A87" s="15" t="s">
        <v>148</v>
      </c>
      <c r="B87" s="28" t="s">
        <v>177</v>
      </c>
      <c r="C87" s="23" t="s">
        <v>91</v>
      </c>
      <c r="D87" s="18" t="s">
        <v>178</v>
      </c>
    </row>
    <row r="88" spans="1:4" x14ac:dyDescent="0.35">
      <c r="A88" s="15" t="s">
        <v>148</v>
      </c>
      <c r="B88" s="66" t="s">
        <v>179</v>
      </c>
      <c r="C88" s="23" t="s">
        <v>100</v>
      </c>
      <c r="D88" s="18" t="s">
        <v>180</v>
      </c>
    </row>
    <row r="89" spans="1:4" x14ac:dyDescent="0.35">
      <c r="A89" s="15" t="s">
        <v>148</v>
      </c>
      <c r="B89" s="28" t="s">
        <v>181</v>
      </c>
      <c r="C89" s="23" t="s">
        <v>91</v>
      </c>
      <c r="D89" s="18" t="s">
        <v>182</v>
      </c>
    </row>
    <row r="90" spans="1:4" x14ac:dyDescent="0.35">
      <c r="A90" s="15" t="s">
        <v>148</v>
      </c>
      <c r="B90" s="66" t="s">
        <v>183</v>
      </c>
      <c r="C90" s="23" t="s">
        <v>100</v>
      </c>
      <c r="D90" s="18" t="s">
        <v>180</v>
      </c>
    </row>
    <row r="91" spans="1:4" x14ac:dyDescent="0.35">
      <c r="A91" s="15" t="s">
        <v>148</v>
      </c>
      <c r="B91" s="28" t="s">
        <v>184</v>
      </c>
      <c r="C91" s="23" t="s">
        <v>91</v>
      </c>
      <c r="D91" s="18" t="s">
        <v>182</v>
      </c>
    </row>
    <row r="92" spans="1:4" x14ac:dyDescent="0.35">
      <c r="A92" s="15" t="s">
        <v>148</v>
      </c>
      <c r="B92" s="28" t="s">
        <v>185</v>
      </c>
      <c r="C92" s="23" t="s">
        <v>91</v>
      </c>
      <c r="D92" s="18" t="s">
        <v>186</v>
      </c>
    </row>
    <row r="93" spans="1:4" x14ac:dyDescent="0.35">
      <c r="A93" s="15" t="s">
        <v>148</v>
      </c>
      <c r="B93" s="28" t="s">
        <v>187</v>
      </c>
      <c r="C93" s="23" t="s">
        <v>91</v>
      </c>
      <c r="D93" s="18" t="s">
        <v>188</v>
      </c>
    </row>
    <row r="94" spans="1:4" x14ac:dyDescent="0.35">
      <c r="A94" s="15" t="s">
        <v>148</v>
      </c>
      <c r="B94" s="28" t="s">
        <v>189</v>
      </c>
      <c r="C94" s="23" t="s">
        <v>91</v>
      </c>
      <c r="D94" s="18" t="s">
        <v>190</v>
      </c>
    </row>
    <row r="95" spans="1:4" x14ac:dyDescent="0.35">
      <c r="A95" s="15" t="s">
        <v>148</v>
      </c>
      <c r="B95" s="28" t="s">
        <v>191</v>
      </c>
      <c r="C95" s="23" t="s">
        <v>91</v>
      </c>
      <c r="D95" s="18" t="s">
        <v>192</v>
      </c>
    </row>
    <row r="96" spans="1:4" x14ac:dyDescent="0.35">
      <c r="A96" s="15" t="s">
        <v>148</v>
      </c>
      <c r="B96" s="28" t="s">
        <v>193</v>
      </c>
      <c r="C96" s="22" t="s">
        <v>43</v>
      </c>
      <c r="D96" s="28" t="s">
        <v>194</v>
      </c>
    </row>
    <row r="97" spans="1:4" x14ac:dyDescent="0.35">
      <c r="A97" s="14"/>
      <c r="B97" s="14"/>
      <c r="C97" s="14"/>
      <c r="D97" s="16"/>
    </row>
  </sheetData>
  <autoFilter ref="A1:E96" xr:uid="{00000000-0001-0000-0100-000000000000}"/>
  <mergeCells count="1">
    <mergeCell ref="D31:D32"/>
  </mergeCells>
  <pageMargins left="0.7" right="0.7" top="0.75" bottom="0.75" header="0.3" footer="0.3"/>
  <pageSetup paperSize="9" orientation="portrait" r:id="rId1"/>
  <headerFooter>
    <oddFooter>&amp;C_x000D_&amp;1#&amp;"Calibri"&amp;10&amp;K000000 OFFICIAL-InternalOnly</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XEU46"/>
  <sheetViews>
    <sheetView zoomScale="70" zoomScaleNormal="70" workbookViewId="0"/>
  </sheetViews>
  <sheetFormatPr defaultColWidth="0" defaultRowHeight="14.5" zeroHeight="1" x14ac:dyDescent="0.35"/>
  <cols>
    <col min="1" max="1" width="39.84375" style="2" customWidth="1"/>
    <col min="2" max="3" width="9.23046875" style="1" customWidth="1"/>
    <col min="4" max="4" width="10.69140625" style="1" customWidth="1"/>
    <col min="5" max="5" width="9.23046875" style="1" customWidth="1"/>
    <col min="6" max="6" width="9.84375" style="1" customWidth="1"/>
    <col min="7" max="7" width="14.84375" style="1" customWidth="1"/>
    <col min="8" max="9" width="15.3828125" style="1" customWidth="1"/>
    <col min="10" max="10" width="18.3828125" style="1" customWidth="1"/>
    <col min="11" max="12" width="17" style="1" customWidth="1"/>
    <col min="13" max="13" width="17.3828125" style="1" customWidth="1"/>
    <col min="14" max="14" width="17.61328125" style="1" customWidth="1"/>
    <col min="15" max="15" width="19.61328125" style="1" customWidth="1"/>
    <col min="16" max="16" width="11.61328125" style="1" customWidth="1"/>
    <col min="17" max="17" width="11.69140625" style="1" customWidth="1"/>
    <col min="18" max="18" width="13.15234375" style="1" customWidth="1"/>
    <col min="19" max="22" width="9.23046875" style="1" customWidth="1"/>
    <col min="23" max="16375" width="7.4609375" style="1" hidden="1"/>
    <col min="16376" max="16378" width="2.61328125" style="1" customWidth="1"/>
    <col min="16379" max="16379" width="3.23046875" style="1" customWidth="1"/>
    <col min="16380" max="16380" width="2" style="1" customWidth="1"/>
    <col min="16381" max="16381" width="1.23046875" style="1" customWidth="1"/>
    <col min="16382" max="16382" width="2.69140625" style="1" customWidth="1"/>
    <col min="16383" max="16384" width="7.15234375" style="1" customWidth="1"/>
  </cols>
  <sheetData>
    <row r="1" spans="1:18" x14ac:dyDescent="0.35"/>
    <row r="2" spans="1:18" ht="97.25" customHeight="1" x14ac:dyDescent="0.35">
      <c r="A2" s="10"/>
      <c r="B2" s="10" t="s">
        <v>195</v>
      </c>
      <c r="C2" s="10" t="s">
        <v>196</v>
      </c>
      <c r="D2" s="10" t="s">
        <v>197</v>
      </c>
      <c r="E2" s="10" t="s">
        <v>198</v>
      </c>
      <c r="F2" s="10" t="s">
        <v>199</v>
      </c>
      <c r="G2" s="10" t="s">
        <v>200</v>
      </c>
      <c r="H2" s="10" t="s">
        <v>201</v>
      </c>
      <c r="I2" s="10" t="s">
        <v>202</v>
      </c>
      <c r="J2" s="10" t="s">
        <v>203</v>
      </c>
      <c r="K2" s="10" t="s">
        <v>204</v>
      </c>
      <c r="L2" s="10" t="s">
        <v>205</v>
      </c>
      <c r="M2" s="10" t="s">
        <v>206</v>
      </c>
      <c r="N2" s="10" t="s">
        <v>207</v>
      </c>
      <c r="O2" s="10" t="s">
        <v>208</v>
      </c>
      <c r="P2" s="10" t="s">
        <v>209</v>
      </c>
      <c r="Q2" s="10" t="s">
        <v>210</v>
      </c>
      <c r="R2" s="60" t="s">
        <v>211</v>
      </c>
    </row>
    <row r="3" spans="1:18" x14ac:dyDescent="0.35">
      <c r="A3" s="10"/>
      <c r="B3" s="10" t="s">
        <v>212</v>
      </c>
      <c r="C3" s="10" t="s">
        <v>212</v>
      </c>
      <c r="D3" s="10" t="s">
        <v>212</v>
      </c>
      <c r="E3" s="10" t="s">
        <v>212</v>
      </c>
      <c r="F3" s="10" t="s">
        <v>213</v>
      </c>
      <c r="G3" s="10" t="s">
        <v>212</v>
      </c>
      <c r="H3" s="10" t="s">
        <v>212</v>
      </c>
      <c r="I3" s="10" t="s">
        <v>212</v>
      </c>
      <c r="J3" s="10" t="s">
        <v>212</v>
      </c>
      <c r="K3" s="10" t="s">
        <v>212</v>
      </c>
      <c r="L3" s="10" t="s">
        <v>212</v>
      </c>
      <c r="M3" s="10" t="s">
        <v>212</v>
      </c>
      <c r="N3" s="10" t="s">
        <v>212</v>
      </c>
      <c r="O3" s="10" t="s">
        <v>212</v>
      </c>
      <c r="P3" s="10" t="s">
        <v>212</v>
      </c>
      <c r="Q3" s="10" t="s">
        <v>212</v>
      </c>
      <c r="R3" s="60" t="s">
        <v>212</v>
      </c>
    </row>
    <row r="4" spans="1:18" s="96" customFormat="1" x14ac:dyDescent="0.35">
      <c r="A4" s="94" t="s">
        <v>214</v>
      </c>
      <c r="B4" s="95"/>
      <c r="C4" s="95"/>
      <c r="D4" s="95"/>
      <c r="E4" s="95"/>
      <c r="F4" s="95"/>
      <c r="G4" s="95"/>
      <c r="H4" s="95"/>
      <c r="I4" s="95"/>
      <c r="J4" s="95"/>
      <c r="K4" s="95"/>
      <c r="L4" s="95"/>
      <c r="M4" s="95"/>
      <c r="N4" s="95"/>
      <c r="O4" s="95"/>
      <c r="P4" s="95"/>
      <c r="Q4" s="95"/>
      <c r="R4" s="95"/>
    </row>
    <row r="5" spans="1:18" s="96" customFormat="1" x14ac:dyDescent="0.35">
      <c r="A5" s="97" t="s">
        <v>30</v>
      </c>
      <c r="B5" s="98">
        <v>0</v>
      </c>
      <c r="C5" s="98">
        <v>0</v>
      </c>
      <c r="D5" s="98">
        <v>0</v>
      </c>
      <c r="E5" s="98">
        <v>0</v>
      </c>
      <c r="F5" s="98">
        <v>0</v>
      </c>
      <c r="G5" s="98">
        <v>0</v>
      </c>
      <c r="H5" s="98">
        <v>0</v>
      </c>
      <c r="I5" s="98">
        <v>0</v>
      </c>
      <c r="J5" s="98">
        <v>0</v>
      </c>
      <c r="K5" s="98">
        <v>0</v>
      </c>
      <c r="L5" s="98">
        <v>0</v>
      </c>
      <c r="M5" s="98">
        <v>0</v>
      </c>
      <c r="N5" s="98">
        <v>0</v>
      </c>
      <c r="O5" s="98">
        <v>0</v>
      </c>
      <c r="P5" s="98">
        <v>0</v>
      </c>
      <c r="Q5" s="98">
        <v>0</v>
      </c>
      <c r="R5" s="98">
        <v>0</v>
      </c>
    </row>
    <row r="6" spans="1:18" s="96" customFormat="1" x14ac:dyDescent="0.35">
      <c r="A6" s="97" t="s">
        <v>33</v>
      </c>
      <c r="B6" s="98">
        <v>0</v>
      </c>
      <c r="C6" s="98">
        <v>0</v>
      </c>
      <c r="D6" s="98">
        <v>0</v>
      </c>
      <c r="E6" s="98">
        <v>0</v>
      </c>
      <c r="F6" s="98">
        <v>0</v>
      </c>
      <c r="G6" s="98">
        <v>0</v>
      </c>
      <c r="H6" s="98">
        <v>0</v>
      </c>
      <c r="I6" s="98">
        <v>0</v>
      </c>
      <c r="J6" s="98">
        <v>0</v>
      </c>
      <c r="K6" s="98">
        <v>0</v>
      </c>
      <c r="L6" s="98">
        <v>0</v>
      </c>
      <c r="M6" s="98">
        <v>0</v>
      </c>
      <c r="N6" s="98">
        <v>0</v>
      </c>
      <c r="O6" s="98">
        <v>0</v>
      </c>
      <c r="P6" s="98">
        <v>0</v>
      </c>
      <c r="Q6" s="98">
        <v>0</v>
      </c>
      <c r="R6" s="98">
        <v>0</v>
      </c>
    </row>
    <row r="7" spans="1:18" s="96" customFormat="1" x14ac:dyDescent="0.35">
      <c r="A7" s="97" t="s">
        <v>35</v>
      </c>
      <c r="B7" s="98">
        <v>0</v>
      </c>
      <c r="C7" s="98">
        <v>0</v>
      </c>
      <c r="D7" s="98">
        <v>0</v>
      </c>
      <c r="E7" s="98">
        <v>0</v>
      </c>
      <c r="F7" s="98">
        <v>0</v>
      </c>
      <c r="G7" s="98">
        <v>0</v>
      </c>
      <c r="H7" s="98">
        <v>0</v>
      </c>
      <c r="I7" s="98">
        <v>0</v>
      </c>
      <c r="J7" s="98">
        <v>0</v>
      </c>
      <c r="K7" s="98">
        <v>0</v>
      </c>
      <c r="L7" s="98">
        <v>0</v>
      </c>
      <c r="M7" s="98">
        <v>0</v>
      </c>
      <c r="N7" s="98">
        <v>0</v>
      </c>
      <c r="O7" s="98">
        <v>0</v>
      </c>
      <c r="P7" s="98">
        <v>0</v>
      </c>
      <c r="Q7" s="98">
        <v>0</v>
      </c>
      <c r="R7" s="98">
        <v>0</v>
      </c>
    </row>
    <row r="8" spans="1:18" s="96" customFormat="1" x14ac:dyDescent="0.35">
      <c r="A8" s="97" t="s">
        <v>37</v>
      </c>
      <c r="B8" s="98">
        <v>0</v>
      </c>
      <c r="C8" s="98">
        <v>0</v>
      </c>
      <c r="D8" s="98">
        <v>0</v>
      </c>
      <c r="E8" s="98">
        <v>0</v>
      </c>
      <c r="F8" s="98">
        <v>0</v>
      </c>
      <c r="G8" s="98">
        <v>0</v>
      </c>
      <c r="H8" s="98">
        <v>0</v>
      </c>
      <c r="I8" s="98">
        <v>0</v>
      </c>
      <c r="J8" s="98">
        <v>0</v>
      </c>
      <c r="K8" s="98">
        <v>0</v>
      </c>
      <c r="L8" s="98">
        <v>0</v>
      </c>
      <c r="M8" s="98">
        <v>0</v>
      </c>
      <c r="N8" s="98">
        <v>0</v>
      </c>
      <c r="O8" s="98">
        <v>0</v>
      </c>
      <c r="P8" s="98">
        <v>0</v>
      </c>
      <c r="Q8" s="98">
        <v>0</v>
      </c>
      <c r="R8" s="98">
        <v>0</v>
      </c>
    </row>
    <row r="9" spans="1:18" s="96" customFormat="1" x14ac:dyDescent="0.35">
      <c r="A9" s="99" t="s">
        <v>39</v>
      </c>
      <c r="B9" s="95">
        <v>0</v>
      </c>
      <c r="C9" s="95">
        <v>0</v>
      </c>
      <c r="D9" s="95">
        <v>0</v>
      </c>
      <c r="E9" s="95">
        <v>0</v>
      </c>
      <c r="F9" s="95">
        <v>0</v>
      </c>
      <c r="G9" s="95">
        <v>0</v>
      </c>
      <c r="H9" s="95">
        <v>0</v>
      </c>
      <c r="I9" s="95">
        <v>0</v>
      </c>
      <c r="J9" s="95">
        <v>0</v>
      </c>
      <c r="K9" s="95">
        <v>0</v>
      </c>
      <c r="L9" s="95">
        <v>0</v>
      </c>
      <c r="M9" s="95">
        <v>0</v>
      </c>
      <c r="N9" s="95">
        <v>0</v>
      </c>
      <c r="O9" s="95">
        <v>0</v>
      </c>
      <c r="P9" s="95">
        <v>0</v>
      </c>
      <c r="Q9" s="95">
        <v>0</v>
      </c>
      <c r="R9" s="95">
        <v>0</v>
      </c>
    </row>
    <row r="10" spans="1:18" s="96" customFormat="1" x14ac:dyDescent="0.35">
      <c r="A10" s="94" t="s">
        <v>215</v>
      </c>
      <c r="B10" s="95"/>
      <c r="C10" s="95"/>
      <c r="D10" s="95"/>
      <c r="E10" s="95"/>
      <c r="F10" s="95"/>
      <c r="G10" s="100"/>
      <c r="H10" s="100"/>
      <c r="I10" s="100"/>
      <c r="J10" s="100"/>
      <c r="K10" s="100"/>
      <c r="L10" s="100"/>
      <c r="M10" s="100"/>
      <c r="N10" s="100"/>
      <c r="O10" s="100"/>
      <c r="P10" s="100"/>
      <c r="Q10" s="100"/>
      <c r="R10" s="100"/>
    </row>
    <row r="11" spans="1:18" s="96" customFormat="1" x14ac:dyDescent="0.35">
      <c r="A11" s="97" t="s">
        <v>30</v>
      </c>
      <c r="B11" s="98">
        <v>0</v>
      </c>
      <c r="C11" s="98">
        <v>0</v>
      </c>
      <c r="D11" s="98">
        <v>0</v>
      </c>
      <c r="E11" s="98">
        <v>0</v>
      </c>
      <c r="F11" s="98">
        <v>0</v>
      </c>
      <c r="G11" s="98">
        <v>0</v>
      </c>
      <c r="H11" s="98">
        <v>0</v>
      </c>
      <c r="I11" s="98">
        <v>0</v>
      </c>
      <c r="J11" s="98">
        <v>0</v>
      </c>
      <c r="K11" s="98">
        <v>0</v>
      </c>
      <c r="L11" s="98">
        <v>0</v>
      </c>
      <c r="M11" s="98">
        <v>0</v>
      </c>
      <c r="N11" s="98">
        <v>0</v>
      </c>
      <c r="O11" s="98">
        <v>0</v>
      </c>
      <c r="P11" s="98">
        <v>0</v>
      </c>
      <c r="Q11" s="98">
        <v>0</v>
      </c>
      <c r="R11" s="98">
        <v>0</v>
      </c>
    </row>
    <row r="12" spans="1:18" s="96" customFormat="1" x14ac:dyDescent="0.35">
      <c r="A12" s="97" t="s">
        <v>33</v>
      </c>
      <c r="B12" s="98">
        <v>0</v>
      </c>
      <c r="C12" s="98">
        <v>0</v>
      </c>
      <c r="D12" s="98">
        <v>0</v>
      </c>
      <c r="E12" s="98">
        <v>0</v>
      </c>
      <c r="F12" s="98">
        <v>0</v>
      </c>
      <c r="G12" s="98">
        <v>0</v>
      </c>
      <c r="H12" s="98">
        <v>0</v>
      </c>
      <c r="I12" s="98">
        <v>0</v>
      </c>
      <c r="J12" s="98">
        <v>0</v>
      </c>
      <c r="K12" s="98">
        <v>0</v>
      </c>
      <c r="L12" s="98">
        <v>0</v>
      </c>
      <c r="M12" s="98">
        <v>0</v>
      </c>
      <c r="N12" s="98">
        <v>0</v>
      </c>
      <c r="O12" s="98">
        <v>0</v>
      </c>
      <c r="P12" s="98">
        <v>0</v>
      </c>
      <c r="Q12" s="98">
        <v>0</v>
      </c>
      <c r="R12" s="98">
        <v>0</v>
      </c>
    </row>
    <row r="13" spans="1:18" s="96" customFormat="1" x14ac:dyDescent="0.35">
      <c r="A13" s="97" t="s">
        <v>35</v>
      </c>
      <c r="B13" s="98">
        <v>0</v>
      </c>
      <c r="C13" s="98">
        <v>0</v>
      </c>
      <c r="D13" s="98">
        <v>0</v>
      </c>
      <c r="E13" s="98">
        <v>0</v>
      </c>
      <c r="F13" s="98">
        <v>0</v>
      </c>
      <c r="G13" s="98">
        <v>0</v>
      </c>
      <c r="H13" s="98">
        <v>0</v>
      </c>
      <c r="I13" s="98">
        <v>0</v>
      </c>
      <c r="J13" s="98">
        <v>0</v>
      </c>
      <c r="K13" s="98">
        <v>0</v>
      </c>
      <c r="L13" s="98">
        <v>0</v>
      </c>
      <c r="M13" s="98">
        <v>0</v>
      </c>
      <c r="N13" s="98">
        <v>0</v>
      </c>
      <c r="O13" s="98">
        <v>0</v>
      </c>
      <c r="P13" s="98">
        <v>0</v>
      </c>
      <c r="Q13" s="98">
        <v>0</v>
      </c>
      <c r="R13" s="98">
        <v>0</v>
      </c>
    </row>
    <row r="14" spans="1:18" s="96" customFormat="1" x14ac:dyDescent="0.35">
      <c r="A14" s="97" t="s">
        <v>37</v>
      </c>
      <c r="B14" s="98">
        <v>0</v>
      </c>
      <c r="C14" s="98">
        <v>0</v>
      </c>
      <c r="D14" s="98">
        <v>0</v>
      </c>
      <c r="E14" s="98">
        <v>0</v>
      </c>
      <c r="F14" s="98">
        <v>0</v>
      </c>
      <c r="G14" s="98">
        <v>0</v>
      </c>
      <c r="H14" s="98">
        <v>0</v>
      </c>
      <c r="I14" s="98">
        <v>0</v>
      </c>
      <c r="J14" s="98">
        <v>0</v>
      </c>
      <c r="K14" s="98">
        <v>0</v>
      </c>
      <c r="L14" s="98">
        <v>0</v>
      </c>
      <c r="M14" s="98">
        <v>0</v>
      </c>
      <c r="N14" s="98">
        <v>0</v>
      </c>
      <c r="O14" s="98">
        <v>0</v>
      </c>
      <c r="P14" s="98">
        <v>0</v>
      </c>
      <c r="Q14" s="98">
        <v>0</v>
      </c>
      <c r="R14" s="98">
        <v>0</v>
      </c>
    </row>
    <row r="15" spans="1:18" s="96" customFormat="1" x14ac:dyDescent="0.35">
      <c r="A15" s="99" t="s">
        <v>39</v>
      </c>
      <c r="B15" s="95">
        <v>0</v>
      </c>
      <c r="C15" s="95">
        <v>0</v>
      </c>
      <c r="D15" s="95">
        <v>0</v>
      </c>
      <c r="E15" s="95">
        <v>0</v>
      </c>
      <c r="F15" s="98">
        <v>0</v>
      </c>
      <c r="G15" s="95">
        <v>0</v>
      </c>
      <c r="H15" s="95">
        <v>0</v>
      </c>
      <c r="I15" s="95">
        <v>0</v>
      </c>
      <c r="J15" s="95">
        <v>0</v>
      </c>
      <c r="K15" s="95">
        <v>0</v>
      </c>
      <c r="L15" s="95">
        <v>0</v>
      </c>
      <c r="M15" s="95">
        <v>0</v>
      </c>
      <c r="N15" s="95">
        <v>0</v>
      </c>
      <c r="O15" s="95">
        <v>0</v>
      </c>
      <c r="P15" s="95">
        <v>0</v>
      </c>
      <c r="Q15" s="95">
        <v>0</v>
      </c>
      <c r="R15" s="95">
        <v>0</v>
      </c>
    </row>
    <row r="16" spans="1:18" x14ac:dyDescent="0.35">
      <c r="A16" s="71" t="s">
        <v>216</v>
      </c>
      <c r="B16" s="4"/>
      <c r="C16" s="4"/>
      <c r="D16" s="4"/>
      <c r="E16" s="4"/>
      <c r="F16" s="4"/>
      <c r="G16" s="4"/>
      <c r="H16" s="4"/>
      <c r="I16" s="4"/>
      <c r="J16" s="4"/>
      <c r="K16" s="4"/>
      <c r="L16" s="4"/>
      <c r="M16" s="4"/>
      <c r="N16" s="4"/>
      <c r="O16" s="4"/>
      <c r="P16" s="4"/>
      <c r="Q16" s="4"/>
      <c r="R16" s="4"/>
    </row>
    <row r="17" spans="1:18" x14ac:dyDescent="0.35">
      <c r="A17" s="26" t="s">
        <v>30</v>
      </c>
      <c r="B17" s="92">
        <f>SUM('Procurement - Locational'!F:F)</f>
        <v>1.4419999999999999</v>
      </c>
      <c r="C17">
        <v>0</v>
      </c>
      <c r="D17">
        <v>0</v>
      </c>
      <c r="E17">
        <v>0</v>
      </c>
      <c r="F17">
        <v>0</v>
      </c>
      <c r="G17" s="53">
        <v>0</v>
      </c>
      <c r="H17" s="53">
        <v>0</v>
      </c>
      <c r="I17" s="53">
        <v>0</v>
      </c>
      <c r="J17" s="53">
        <v>0</v>
      </c>
      <c r="K17" s="53">
        <v>0</v>
      </c>
      <c r="L17" s="53">
        <v>0</v>
      </c>
      <c r="M17" s="53">
        <v>0</v>
      </c>
      <c r="N17" s="53">
        <v>0</v>
      </c>
      <c r="O17" s="53">
        <v>0</v>
      </c>
      <c r="P17" s="53">
        <v>0</v>
      </c>
      <c r="Q17" s="53">
        <v>0</v>
      </c>
      <c r="R17" s="53">
        <v>0</v>
      </c>
    </row>
    <row r="18" spans="1:18" x14ac:dyDescent="0.35">
      <c r="A18" s="26" t="s">
        <v>33</v>
      </c>
      <c r="B18" s="92">
        <f>SUM('Procurement - Locational'!H:H)</f>
        <v>15.684000000000003</v>
      </c>
      <c r="C18">
        <v>0</v>
      </c>
      <c r="D18">
        <v>0</v>
      </c>
      <c r="E18">
        <v>0</v>
      </c>
      <c r="F18">
        <v>0</v>
      </c>
      <c r="G18" s="53">
        <v>0</v>
      </c>
      <c r="H18" s="53">
        <v>0</v>
      </c>
      <c r="I18" s="53">
        <v>0</v>
      </c>
      <c r="J18" s="53">
        <v>0</v>
      </c>
      <c r="K18" s="53">
        <v>0</v>
      </c>
      <c r="L18" s="53">
        <v>0</v>
      </c>
      <c r="M18" s="53">
        <v>0</v>
      </c>
      <c r="N18" s="53">
        <v>0</v>
      </c>
      <c r="O18" s="53">
        <v>0</v>
      </c>
      <c r="P18" s="53">
        <v>0</v>
      </c>
      <c r="Q18" s="53">
        <v>0</v>
      </c>
      <c r="R18" s="53">
        <v>0</v>
      </c>
    </row>
    <row r="19" spans="1:18" x14ac:dyDescent="0.35">
      <c r="A19" s="26" t="s">
        <v>35</v>
      </c>
      <c r="B19" s="92">
        <f>SUM('Procurement - Locational'!I:I)</f>
        <v>0.16999999999999998</v>
      </c>
      <c r="C19">
        <v>0</v>
      </c>
      <c r="D19">
        <v>0</v>
      </c>
      <c r="E19">
        <v>0</v>
      </c>
      <c r="F19">
        <v>0</v>
      </c>
      <c r="G19" s="53">
        <v>0</v>
      </c>
      <c r="H19" s="53">
        <v>0</v>
      </c>
      <c r="I19" s="53">
        <v>0</v>
      </c>
      <c r="J19" s="53">
        <v>0</v>
      </c>
      <c r="K19" s="53">
        <v>0</v>
      </c>
      <c r="L19" s="53">
        <v>0</v>
      </c>
      <c r="M19" s="53">
        <v>0</v>
      </c>
      <c r="N19" s="53">
        <v>0</v>
      </c>
      <c r="O19" s="53">
        <v>0</v>
      </c>
      <c r="P19" s="53">
        <v>0</v>
      </c>
      <c r="Q19" s="53">
        <v>0</v>
      </c>
      <c r="R19" s="53">
        <v>0</v>
      </c>
    </row>
    <row r="20" spans="1:18" x14ac:dyDescent="0.35">
      <c r="A20" s="26" t="s">
        <v>37</v>
      </c>
      <c r="B20" s="92">
        <f>SUM('Procurement - Locational'!J:J)</f>
        <v>15.514000000000001</v>
      </c>
      <c r="C20">
        <v>0</v>
      </c>
      <c r="D20">
        <v>0</v>
      </c>
      <c r="E20">
        <v>0</v>
      </c>
      <c r="F20">
        <v>0</v>
      </c>
      <c r="G20" s="53">
        <v>0</v>
      </c>
      <c r="H20" s="53">
        <v>0</v>
      </c>
      <c r="I20" s="53">
        <v>0</v>
      </c>
      <c r="J20" s="53">
        <v>0</v>
      </c>
      <c r="K20" s="53">
        <v>0</v>
      </c>
      <c r="L20" s="53">
        <v>0</v>
      </c>
      <c r="M20" s="53">
        <v>0</v>
      </c>
      <c r="N20" s="53">
        <v>0</v>
      </c>
      <c r="O20" s="53">
        <v>0</v>
      </c>
      <c r="P20" s="53">
        <v>0</v>
      </c>
      <c r="Q20" s="53">
        <v>0</v>
      </c>
      <c r="R20" s="53">
        <v>0</v>
      </c>
    </row>
    <row r="21" spans="1:18" x14ac:dyDescent="0.35">
      <c r="A21" s="27" t="s">
        <v>39</v>
      </c>
      <c r="B21" s="93">
        <f>SUM(Dispatch!O:O)</f>
        <v>866.40709999999194</v>
      </c>
      <c r="C21" s="3">
        <v>0</v>
      </c>
      <c r="D21" s="3">
        <v>0</v>
      </c>
      <c r="E21" s="3">
        <v>0</v>
      </c>
      <c r="F21">
        <v>0</v>
      </c>
      <c r="G21" s="61">
        <v>0</v>
      </c>
      <c r="H21" s="61">
        <v>0</v>
      </c>
      <c r="I21" s="61">
        <v>0</v>
      </c>
      <c r="J21" s="61">
        <v>0</v>
      </c>
      <c r="K21" s="61">
        <v>0</v>
      </c>
      <c r="L21" s="61">
        <v>0</v>
      </c>
      <c r="M21" s="61">
        <v>0</v>
      </c>
      <c r="N21" s="61">
        <v>0</v>
      </c>
      <c r="O21" s="61">
        <v>0</v>
      </c>
      <c r="P21" s="61">
        <v>0</v>
      </c>
      <c r="Q21" s="61">
        <v>0</v>
      </c>
      <c r="R21" s="61">
        <v>0</v>
      </c>
    </row>
    <row r="22" spans="1:18" x14ac:dyDescent="0.35">
      <c r="A22" s="71" t="s">
        <v>217</v>
      </c>
      <c r="B22" s="89"/>
      <c r="C22" s="4"/>
      <c r="D22" s="4"/>
      <c r="E22" s="4"/>
      <c r="F22" s="4"/>
      <c r="G22" s="4"/>
      <c r="H22" s="4"/>
      <c r="I22" s="4"/>
      <c r="J22" s="4"/>
      <c r="K22" s="4"/>
      <c r="L22" s="4"/>
      <c r="M22" s="4"/>
      <c r="N22" s="4"/>
      <c r="O22" s="4"/>
      <c r="P22" s="4"/>
      <c r="Q22" s="4"/>
      <c r="R22" s="4"/>
    </row>
    <row r="23" spans="1:18" x14ac:dyDescent="0.35">
      <c r="A23" s="26" t="s">
        <v>30</v>
      </c>
      <c r="B23" s="87">
        <f>SUM('Procurement - Locational'!Q:Q)</f>
        <v>1.4419999999999999</v>
      </c>
      <c r="C23" s="53">
        <v>0</v>
      </c>
      <c r="D23" s="53">
        <v>0</v>
      </c>
      <c r="E23" s="53">
        <v>0</v>
      </c>
      <c r="F23" s="53">
        <v>0</v>
      </c>
      <c r="G23" s="53">
        <v>0</v>
      </c>
      <c r="H23" s="53">
        <v>0</v>
      </c>
      <c r="I23" s="53">
        <v>0</v>
      </c>
      <c r="J23" s="53">
        <v>0</v>
      </c>
      <c r="K23" s="53">
        <v>0</v>
      </c>
      <c r="L23" s="53">
        <v>0</v>
      </c>
      <c r="M23" s="53">
        <v>0</v>
      </c>
      <c r="N23" s="53">
        <v>0</v>
      </c>
      <c r="O23" s="53">
        <v>0</v>
      </c>
      <c r="P23" s="53">
        <v>0</v>
      </c>
      <c r="Q23" s="53">
        <v>0</v>
      </c>
      <c r="R23" s="53">
        <v>0</v>
      </c>
    </row>
    <row r="24" spans="1:18" x14ac:dyDescent="0.35">
      <c r="A24" s="26" t="s">
        <v>33</v>
      </c>
      <c r="B24" s="87">
        <f>SUM('Procurement - Locational'!S:S)</f>
        <v>15.384000000000002</v>
      </c>
      <c r="C24" s="53">
        <v>0</v>
      </c>
      <c r="D24" s="53">
        <v>0</v>
      </c>
      <c r="E24" s="53">
        <v>0</v>
      </c>
      <c r="F24" s="53">
        <v>0</v>
      </c>
      <c r="G24" s="53">
        <v>0</v>
      </c>
      <c r="H24" s="53">
        <v>0</v>
      </c>
      <c r="I24" s="53">
        <v>0</v>
      </c>
      <c r="J24" s="53">
        <v>0</v>
      </c>
      <c r="K24" s="53">
        <v>0</v>
      </c>
      <c r="L24" s="53">
        <v>0</v>
      </c>
      <c r="M24" s="53">
        <v>0</v>
      </c>
      <c r="N24" s="53">
        <v>0</v>
      </c>
      <c r="O24" s="53">
        <v>0</v>
      </c>
      <c r="P24" s="53">
        <v>0</v>
      </c>
      <c r="Q24" s="53">
        <v>0</v>
      </c>
      <c r="R24" s="53">
        <v>0</v>
      </c>
    </row>
    <row r="25" spans="1:18" x14ac:dyDescent="0.35">
      <c r="A25" s="26" t="s">
        <v>35</v>
      </c>
      <c r="B25" s="87">
        <f>SUM('Procurement - Locational'!T:T)</f>
        <v>0.65800000000000003</v>
      </c>
      <c r="C25" s="53">
        <v>0</v>
      </c>
      <c r="D25" s="53">
        <v>0</v>
      </c>
      <c r="E25" s="53">
        <v>0</v>
      </c>
      <c r="F25" s="53">
        <v>0</v>
      </c>
      <c r="G25" s="53">
        <v>0</v>
      </c>
      <c r="H25" s="53">
        <v>0</v>
      </c>
      <c r="I25" s="53">
        <v>0</v>
      </c>
      <c r="J25" s="53">
        <v>0</v>
      </c>
      <c r="K25" s="53">
        <v>0</v>
      </c>
      <c r="L25" s="53">
        <v>0</v>
      </c>
      <c r="M25" s="53">
        <v>0</v>
      </c>
      <c r="N25" s="53">
        <v>0</v>
      </c>
      <c r="O25" s="53">
        <v>0</v>
      </c>
      <c r="P25" s="53">
        <v>0</v>
      </c>
      <c r="Q25" s="53">
        <v>0</v>
      </c>
      <c r="R25" s="53">
        <v>0</v>
      </c>
    </row>
    <row r="26" spans="1:18" x14ac:dyDescent="0.35">
      <c r="A26" s="26" t="s">
        <v>37</v>
      </c>
      <c r="B26" s="87">
        <f>SUM('Procurement - Locational'!U:U)</f>
        <v>14.726000000000001</v>
      </c>
      <c r="C26" s="53">
        <v>0</v>
      </c>
      <c r="D26" s="53">
        <v>0</v>
      </c>
      <c r="E26" s="53">
        <v>0</v>
      </c>
      <c r="F26" s="53">
        <v>0</v>
      </c>
      <c r="G26" s="53">
        <v>0</v>
      </c>
      <c r="H26" s="53">
        <v>0</v>
      </c>
      <c r="I26" s="53">
        <v>0</v>
      </c>
      <c r="J26" s="53">
        <v>0</v>
      </c>
      <c r="K26" s="53">
        <v>0</v>
      </c>
      <c r="L26" s="53">
        <v>0</v>
      </c>
      <c r="M26" s="53">
        <v>0</v>
      </c>
      <c r="N26" s="53">
        <v>0</v>
      </c>
      <c r="O26" s="53">
        <v>0</v>
      </c>
      <c r="P26" s="53">
        <v>0</v>
      </c>
      <c r="Q26" s="53">
        <v>0</v>
      </c>
      <c r="R26" s="53">
        <v>0</v>
      </c>
    </row>
    <row r="27" spans="1:18" x14ac:dyDescent="0.35">
      <c r="A27" s="27" t="s">
        <v>39</v>
      </c>
      <c r="B27" s="88">
        <v>0</v>
      </c>
      <c r="C27" s="61">
        <v>0</v>
      </c>
      <c r="D27" s="61">
        <v>0</v>
      </c>
      <c r="E27" s="61">
        <v>0</v>
      </c>
      <c r="F27" s="53">
        <v>0</v>
      </c>
      <c r="G27" s="61">
        <v>0</v>
      </c>
      <c r="H27" s="61">
        <v>0</v>
      </c>
      <c r="I27" s="61">
        <v>0</v>
      </c>
      <c r="J27" s="61">
        <v>0</v>
      </c>
      <c r="K27" s="61">
        <v>0</v>
      </c>
      <c r="L27" s="61">
        <v>0</v>
      </c>
      <c r="M27" s="61">
        <v>0</v>
      </c>
      <c r="N27" s="61">
        <v>0</v>
      </c>
      <c r="O27" s="61">
        <v>0</v>
      </c>
      <c r="P27" s="61">
        <v>0</v>
      </c>
      <c r="Q27" s="61">
        <v>0</v>
      </c>
      <c r="R27" s="61">
        <v>0</v>
      </c>
    </row>
    <row r="28" spans="1:18" x14ac:dyDescent="0.35">
      <c r="A28" s="71" t="s">
        <v>218</v>
      </c>
      <c r="B28" s="89"/>
      <c r="C28" s="4"/>
      <c r="D28" s="4"/>
      <c r="E28" s="4"/>
      <c r="F28" s="4"/>
      <c r="G28" s="4"/>
      <c r="H28" s="4"/>
      <c r="I28" s="4"/>
      <c r="J28" s="4"/>
      <c r="K28" s="4"/>
      <c r="L28" s="4"/>
      <c r="M28" s="4"/>
      <c r="N28" s="4"/>
      <c r="O28" s="4"/>
      <c r="P28" s="4"/>
      <c r="Q28" s="4"/>
      <c r="R28" s="4"/>
    </row>
    <row r="29" spans="1:18" x14ac:dyDescent="0.35">
      <c r="A29" s="26" t="s">
        <v>30</v>
      </c>
      <c r="B29" s="87">
        <f>SUM('Procurement - Locational'!AB:AB)</f>
        <v>0</v>
      </c>
      <c r="C29" s="53">
        <v>0</v>
      </c>
      <c r="D29" s="53">
        <v>0</v>
      </c>
      <c r="E29" s="53">
        <v>0</v>
      </c>
      <c r="F29" s="53">
        <v>0</v>
      </c>
      <c r="G29" s="53">
        <v>0</v>
      </c>
      <c r="H29" s="53">
        <v>0</v>
      </c>
      <c r="I29" s="53">
        <v>0</v>
      </c>
      <c r="J29" s="53">
        <v>0</v>
      </c>
      <c r="K29" s="53">
        <v>0</v>
      </c>
      <c r="L29" s="53">
        <v>0</v>
      </c>
      <c r="M29" s="53">
        <v>0</v>
      </c>
      <c r="N29" s="53">
        <v>0</v>
      </c>
      <c r="O29" s="53">
        <v>0</v>
      </c>
      <c r="P29" s="53">
        <v>0</v>
      </c>
      <c r="Q29" s="53">
        <v>0</v>
      </c>
      <c r="R29" s="53">
        <v>0</v>
      </c>
    </row>
    <row r="30" spans="1:18" x14ac:dyDescent="0.35">
      <c r="A30" s="26" t="s">
        <v>33</v>
      </c>
      <c r="B30" s="87">
        <f>SUM('Procurement - Locational'!AD:AD)</f>
        <v>1.1000000000000001</v>
      </c>
      <c r="C30" s="53">
        <v>0</v>
      </c>
      <c r="D30" s="53">
        <v>0</v>
      </c>
      <c r="E30" s="53">
        <v>0</v>
      </c>
      <c r="F30" s="53">
        <v>0</v>
      </c>
      <c r="G30" s="53">
        <v>0</v>
      </c>
      <c r="H30" s="53">
        <v>0</v>
      </c>
      <c r="I30" s="53">
        <v>0</v>
      </c>
      <c r="J30" s="53">
        <v>0</v>
      </c>
      <c r="K30" s="53">
        <v>0</v>
      </c>
      <c r="L30" s="53">
        <v>0</v>
      </c>
      <c r="M30" s="53">
        <v>0</v>
      </c>
      <c r="N30" s="53">
        <v>0</v>
      </c>
      <c r="O30" s="53">
        <v>0</v>
      </c>
      <c r="P30" s="53">
        <v>0</v>
      </c>
      <c r="Q30" s="53">
        <v>0</v>
      </c>
      <c r="R30" s="53">
        <v>0</v>
      </c>
    </row>
    <row r="31" spans="1:18" x14ac:dyDescent="0.35">
      <c r="A31" s="26" t="s">
        <v>35</v>
      </c>
      <c r="B31" s="87">
        <f>SUM('Procurement - Locational'!AE:AE)</f>
        <v>1.7999999999999999E-2</v>
      </c>
      <c r="C31" s="53">
        <v>0</v>
      </c>
      <c r="D31" s="53">
        <v>0</v>
      </c>
      <c r="E31" s="53">
        <v>0</v>
      </c>
      <c r="F31" s="53">
        <v>0</v>
      </c>
      <c r="G31" s="53">
        <v>0</v>
      </c>
      <c r="H31" s="53">
        <v>0</v>
      </c>
      <c r="I31" s="53">
        <v>0</v>
      </c>
      <c r="J31" s="53">
        <v>0</v>
      </c>
      <c r="K31" s="53">
        <v>0</v>
      </c>
      <c r="L31" s="53">
        <v>0</v>
      </c>
      <c r="M31" s="53">
        <v>0</v>
      </c>
      <c r="N31" s="53">
        <v>0</v>
      </c>
      <c r="O31" s="53">
        <v>0</v>
      </c>
      <c r="P31" s="53">
        <v>0</v>
      </c>
      <c r="Q31" s="53">
        <v>0</v>
      </c>
      <c r="R31" s="53">
        <v>0</v>
      </c>
    </row>
    <row r="32" spans="1:18" x14ac:dyDescent="0.35">
      <c r="A32" s="26" t="s">
        <v>37</v>
      </c>
      <c r="B32" s="87">
        <f>SUM('Procurement - Locational'!AF:AF)</f>
        <v>1.0820000000000001</v>
      </c>
      <c r="C32" s="53">
        <v>0</v>
      </c>
      <c r="D32" s="53">
        <v>0</v>
      </c>
      <c r="E32" s="53">
        <v>0</v>
      </c>
      <c r="F32" s="53">
        <v>0</v>
      </c>
      <c r="G32" s="53">
        <v>0</v>
      </c>
      <c r="H32" s="53">
        <v>0</v>
      </c>
      <c r="I32" s="53">
        <v>0</v>
      </c>
      <c r="J32" s="53">
        <v>0</v>
      </c>
      <c r="K32" s="53">
        <v>0</v>
      </c>
      <c r="L32" s="53">
        <v>0</v>
      </c>
      <c r="M32" s="53">
        <v>0</v>
      </c>
      <c r="N32" s="53">
        <v>0</v>
      </c>
      <c r="O32" s="53">
        <v>0</v>
      </c>
      <c r="P32" s="53">
        <v>0</v>
      </c>
      <c r="Q32" s="53">
        <v>0</v>
      </c>
      <c r="R32" s="53">
        <v>0</v>
      </c>
    </row>
    <row r="33" spans="1:18" x14ac:dyDescent="0.35">
      <c r="A33" s="27" t="s">
        <v>39</v>
      </c>
      <c r="B33" s="88">
        <v>0</v>
      </c>
      <c r="C33" s="61">
        <v>0</v>
      </c>
      <c r="D33" s="61">
        <v>0</v>
      </c>
      <c r="E33" s="61">
        <v>0</v>
      </c>
      <c r="F33" s="53">
        <v>0</v>
      </c>
      <c r="G33" s="61">
        <v>0</v>
      </c>
      <c r="H33" s="61">
        <v>0</v>
      </c>
      <c r="I33" s="61">
        <v>0</v>
      </c>
      <c r="J33" s="61">
        <v>0</v>
      </c>
      <c r="K33" s="61">
        <v>0</v>
      </c>
      <c r="L33" s="61">
        <v>0</v>
      </c>
      <c r="M33" s="61">
        <v>0</v>
      </c>
      <c r="N33" s="61">
        <v>0</v>
      </c>
      <c r="O33" s="61">
        <v>0</v>
      </c>
      <c r="P33" s="61">
        <v>0</v>
      </c>
      <c r="Q33" s="61">
        <v>0</v>
      </c>
      <c r="R33" s="61">
        <v>0</v>
      </c>
    </row>
    <row r="34" spans="1:18" x14ac:dyDescent="0.35">
      <c r="A34" s="90" t="s">
        <v>425</v>
      </c>
      <c r="B34" s="89"/>
      <c r="C34" s="4"/>
      <c r="D34" s="4"/>
      <c r="E34" s="4"/>
      <c r="F34" s="4"/>
      <c r="G34" s="4"/>
      <c r="H34" s="4"/>
      <c r="I34" s="4"/>
      <c r="J34" s="4"/>
      <c r="K34" s="4"/>
      <c r="L34" s="4"/>
      <c r="M34" s="4"/>
      <c r="N34" s="4"/>
      <c r="O34" s="4"/>
      <c r="P34" s="4"/>
      <c r="Q34" s="4"/>
      <c r="R34" s="4"/>
    </row>
    <row r="35" spans="1:18" x14ac:dyDescent="0.35">
      <c r="A35" s="26" t="s">
        <v>30</v>
      </c>
      <c r="B35" s="87">
        <f>SUM('Procurement - Locational'!AM:AM)</f>
        <v>0</v>
      </c>
      <c r="C35" s="53">
        <v>0</v>
      </c>
      <c r="D35" s="53">
        <v>0</v>
      </c>
      <c r="E35" s="53">
        <v>0</v>
      </c>
      <c r="F35" s="53">
        <v>0</v>
      </c>
      <c r="G35" s="53">
        <v>0</v>
      </c>
      <c r="H35" s="53">
        <v>0</v>
      </c>
      <c r="I35" s="53">
        <v>0</v>
      </c>
      <c r="J35" s="53">
        <v>0</v>
      </c>
      <c r="K35" s="53">
        <v>0</v>
      </c>
      <c r="L35" s="53">
        <v>0</v>
      </c>
      <c r="M35" s="53">
        <v>0</v>
      </c>
      <c r="N35" s="53">
        <v>0</v>
      </c>
      <c r="O35" s="53">
        <v>0</v>
      </c>
      <c r="P35" s="53">
        <v>0</v>
      </c>
      <c r="Q35" s="53">
        <v>0</v>
      </c>
      <c r="R35" s="53">
        <v>0</v>
      </c>
    </row>
    <row r="36" spans="1:18" x14ac:dyDescent="0.35">
      <c r="A36" s="26" t="s">
        <v>33</v>
      </c>
      <c r="B36" s="87">
        <f>SUM('Procurement - Locational'!AO:AO)</f>
        <v>3</v>
      </c>
      <c r="C36" s="53">
        <v>0</v>
      </c>
      <c r="D36" s="53">
        <v>0</v>
      </c>
      <c r="E36" s="53">
        <v>0</v>
      </c>
      <c r="F36" s="53">
        <v>0</v>
      </c>
      <c r="G36" s="53">
        <v>0</v>
      </c>
      <c r="H36" s="53">
        <v>0</v>
      </c>
      <c r="I36" s="53">
        <v>0</v>
      </c>
      <c r="J36" s="53">
        <v>0</v>
      </c>
      <c r="K36" s="53">
        <v>0</v>
      </c>
      <c r="L36" s="53">
        <v>0</v>
      </c>
      <c r="M36" s="53">
        <v>0</v>
      </c>
      <c r="N36" s="53">
        <v>0</v>
      </c>
      <c r="O36" s="53">
        <v>0</v>
      </c>
      <c r="P36" s="53">
        <v>0</v>
      </c>
      <c r="Q36" s="53">
        <v>0</v>
      </c>
      <c r="R36" s="53">
        <v>0</v>
      </c>
    </row>
    <row r="37" spans="1:18" x14ac:dyDescent="0.35">
      <c r="A37" s="26" t="s">
        <v>35</v>
      </c>
      <c r="B37" s="87">
        <f>SUM('Procurement - Locational'!AP:AP)</f>
        <v>1.7999999999999999E-2</v>
      </c>
      <c r="C37" s="53">
        <v>0</v>
      </c>
      <c r="D37" s="53">
        <v>0</v>
      </c>
      <c r="E37" s="53">
        <v>0</v>
      </c>
      <c r="F37" s="53">
        <v>0</v>
      </c>
      <c r="G37" s="53">
        <v>0</v>
      </c>
      <c r="H37" s="53">
        <v>0</v>
      </c>
      <c r="I37" s="53">
        <v>0</v>
      </c>
      <c r="J37" s="53">
        <v>0</v>
      </c>
      <c r="K37" s="53">
        <v>0</v>
      </c>
      <c r="L37" s="53">
        <v>0</v>
      </c>
      <c r="M37" s="53">
        <v>0</v>
      </c>
      <c r="N37" s="53">
        <v>0</v>
      </c>
      <c r="O37" s="53">
        <v>0</v>
      </c>
      <c r="P37" s="53">
        <v>0</v>
      </c>
      <c r="Q37" s="53">
        <v>0</v>
      </c>
      <c r="R37" s="53">
        <v>0</v>
      </c>
    </row>
    <row r="38" spans="1:18" x14ac:dyDescent="0.35">
      <c r="A38" s="26" t="s">
        <v>37</v>
      </c>
      <c r="B38" s="87">
        <f>SUM('Procurement - Locational'!AQ:AQ)</f>
        <v>2.9820000000000002</v>
      </c>
      <c r="C38" s="53">
        <v>0</v>
      </c>
      <c r="D38" s="53">
        <v>0</v>
      </c>
      <c r="E38" s="53">
        <v>0</v>
      </c>
      <c r="F38" s="53">
        <v>0</v>
      </c>
      <c r="G38" s="53">
        <v>0</v>
      </c>
      <c r="H38" s="53">
        <v>0</v>
      </c>
      <c r="I38" s="53">
        <v>0</v>
      </c>
      <c r="J38" s="53">
        <v>0</v>
      </c>
      <c r="K38" s="53">
        <v>0</v>
      </c>
      <c r="L38" s="53">
        <v>0</v>
      </c>
      <c r="M38" s="53">
        <v>0</v>
      </c>
      <c r="N38" s="53">
        <v>0</v>
      </c>
      <c r="O38" s="53">
        <v>0</v>
      </c>
      <c r="P38" s="53">
        <v>0</v>
      </c>
      <c r="Q38" s="53">
        <v>0</v>
      </c>
      <c r="R38" s="53">
        <v>0</v>
      </c>
    </row>
    <row r="39" spans="1:18" x14ac:dyDescent="0.35">
      <c r="A39" s="27" t="s">
        <v>39</v>
      </c>
      <c r="B39" s="88">
        <v>0</v>
      </c>
      <c r="C39" s="61">
        <v>0</v>
      </c>
      <c r="D39" s="61">
        <v>0</v>
      </c>
      <c r="E39" s="61">
        <v>0</v>
      </c>
      <c r="F39" s="53">
        <v>0</v>
      </c>
      <c r="G39" s="61">
        <v>0</v>
      </c>
      <c r="H39" s="61">
        <v>0</v>
      </c>
      <c r="I39" s="61">
        <v>0</v>
      </c>
      <c r="J39" s="61">
        <v>0</v>
      </c>
      <c r="K39" s="61">
        <v>0</v>
      </c>
      <c r="L39" s="61">
        <v>0</v>
      </c>
      <c r="M39" s="61">
        <v>0</v>
      </c>
      <c r="N39" s="61">
        <v>0</v>
      </c>
      <c r="O39" s="61">
        <v>0</v>
      </c>
      <c r="P39" s="61">
        <v>0</v>
      </c>
      <c r="Q39" s="61">
        <v>0</v>
      </c>
      <c r="R39" s="61">
        <v>0</v>
      </c>
    </row>
    <row r="40" spans="1:18" x14ac:dyDescent="0.35">
      <c r="A40" s="90" t="s">
        <v>426</v>
      </c>
      <c r="B40" s="89"/>
      <c r="C40" s="4"/>
      <c r="D40" s="4"/>
      <c r="E40" s="4"/>
      <c r="F40" s="4"/>
      <c r="G40" s="4"/>
      <c r="H40" s="4"/>
      <c r="I40" s="4"/>
      <c r="J40" s="4"/>
      <c r="K40" s="4"/>
      <c r="L40" s="4"/>
      <c r="M40" s="4"/>
      <c r="N40" s="4"/>
      <c r="O40" s="4"/>
      <c r="P40" s="4"/>
      <c r="Q40" s="4"/>
      <c r="R40" s="4"/>
    </row>
    <row r="41" spans="1:18" x14ac:dyDescent="0.35">
      <c r="A41" s="26" t="s">
        <v>30</v>
      </c>
      <c r="B41" s="87">
        <f>SUM('Procurement - Locational'!AX:AX)</f>
        <v>0</v>
      </c>
      <c r="C41" s="53">
        <v>0</v>
      </c>
      <c r="D41" s="53">
        <v>0</v>
      </c>
      <c r="E41" s="53">
        <v>0</v>
      </c>
      <c r="F41" s="53">
        <v>0</v>
      </c>
      <c r="G41" s="53">
        <v>0</v>
      </c>
      <c r="H41" s="53">
        <v>0</v>
      </c>
      <c r="I41" s="53">
        <v>0</v>
      </c>
      <c r="J41" s="53">
        <v>0</v>
      </c>
      <c r="K41" s="53">
        <v>0</v>
      </c>
      <c r="L41" s="53">
        <v>0</v>
      </c>
      <c r="M41" s="53">
        <v>0</v>
      </c>
      <c r="N41" s="53">
        <v>0</v>
      </c>
      <c r="O41" s="53">
        <v>0</v>
      </c>
      <c r="P41" s="53">
        <v>0</v>
      </c>
      <c r="Q41" s="53">
        <v>0</v>
      </c>
      <c r="R41" s="53">
        <v>0</v>
      </c>
    </row>
    <row r="42" spans="1:18" x14ac:dyDescent="0.35">
      <c r="A42" s="26" t="s">
        <v>33</v>
      </c>
      <c r="B42" s="87">
        <f>SUM('Procurement - Locational'!AZ:AZ)</f>
        <v>1.9</v>
      </c>
      <c r="C42" s="53">
        <v>0</v>
      </c>
      <c r="D42" s="53">
        <v>0</v>
      </c>
      <c r="E42" s="53">
        <v>0</v>
      </c>
      <c r="F42" s="53">
        <v>0</v>
      </c>
      <c r="G42" s="53">
        <v>0</v>
      </c>
      <c r="H42" s="53">
        <v>0</v>
      </c>
      <c r="I42" s="53">
        <v>0</v>
      </c>
      <c r="J42" s="53">
        <v>0</v>
      </c>
      <c r="K42" s="53">
        <v>0</v>
      </c>
      <c r="L42" s="53">
        <v>0</v>
      </c>
      <c r="M42" s="53">
        <v>0</v>
      </c>
      <c r="N42" s="53">
        <v>0</v>
      </c>
      <c r="O42" s="53">
        <v>0</v>
      </c>
      <c r="P42" s="53">
        <v>0</v>
      </c>
      <c r="Q42" s="53">
        <v>0</v>
      </c>
      <c r="R42" s="53">
        <v>0</v>
      </c>
    </row>
    <row r="43" spans="1:18" x14ac:dyDescent="0.35">
      <c r="A43" s="26" t="s">
        <v>35</v>
      </c>
      <c r="B43" s="87">
        <f>SUM('Procurement - Locational'!BA:BA)</f>
        <v>0</v>
      </c>
      <c r="C43" s="53">
        <v>0</v>
      </c>
      <c r="D43" s="53">
        <v>0</v>
      </c>
      <c r="E43" s="53">
        <v>0</v>
      </c>
      <c r="F43" s="53">
        <v>0</v>
      </c>
      <c r="G43" s="53">
        <v>0</v>
      </c>
      <c r="H43" s="53">
        <v>0</v>
      </c>
      <c r="I43" s="53">
        <v>0</v>
      </c>
      <c r="J43" s="53">
        <v>0</v>
      </c>
      <c r="K43" s="53">
        <v>0</v>
      </c>
      <c r="L43" s="53">
        <v>0</v>
      </c>
      <c r="M43" s="53">
        <v>0</v>
      </c>
      <c r="N43" s="53">
        <v>0</v>
      </c>
      <c r="O43" s="53">
        <v>0</v>
      </c>
      <c r="P43" s="53">
        <v>0</v>
      </c>
      <c r="Q43" s="53">
        <v>0</v>
      </c>
      <c r="R43" s="53">
        <v>0</v>
      </c>
    </row>
    <row r="44" spans="1:18" x14ac:dyDescent="0.35">
      <c r="A44" s="26" t="s">
        <v>37</v>
      </c>
      <c r="B44" s="87">
        <f>SUM('Procurement - Locational'!BB:BB)</f>
        <v>1.9</v>
      </c>
      <c r="C44" s="53">
        <v>0</v>
      </c>
      <c r="D44" s="53">
        <v>0</v>
      </c>
      <c r="E44" s="53">
        <v>0</v>
      </c>
      <c r="F44" s="53">
        <v>0</v>
      </c>
      <c r="G44" s="53">
        <v>0</v>
      </c>
      <c r="H44" s="53">
        <v>0</v>
      </c>
      <c r="I44" s="53">
        <v>0</v>
      </c>
      <c r="J44" s="53">
        <v>0</v>
      </c>
      <c r="K44" s="53">
        <v>0</v>
      </c>
      <c r="L44" s="53">
        <v>0</v>
      </c>
      <c r="M44" s="53">
        <v>0</v>
      </c>
      <c r="N44" s="53">
        <v>0</v>
      </c>
      <c r="O44" s="53">
        <v>0</v>
      </c>
      <c r="P44" s="53">
        <v>0</v>
      </c>
      <c r="Q44" s="53">
        <v>0</v>
      </c>
      <c r="R44" s="53">
        <v>0</v>
      </c>
    </row>
    <row r="45" spans="1:18" x14ac:dyDescent="0.35">
      <c r="A45" s="27" t="s">
        <v>39</v>
      </c>
      <c r="B45" s="88">
        <v>0</v>
      </c>
      <c r="C45" s="61">
        <v>0</v>
      </c>
      <c r="D45" s="61">
        <v>0</v>
      </c>
      <c r="E45" s="61">
        <v>0</v>
      </c>
      <c r="F45" s="53">
        <v>0</v>
      </c>
      <c r="G45" s="61">
        <v>0</v>
      </c>
      <c r="H45" s="61">
        <v>0</v>
      </c>
      <c r="I45" s="61">
        <v>0</v>
      </c>
      <c r="J45" s="61">
        <v>0</v>
      </c>
      <c r="K45" s="61">
        <v>0</v>
      </c>
      <c r="L45" s="61">
        <v>0</v>
      </c>
      <c r="M45" s="61">
        <v>0</v>
      </c>
      <c r="N45" s="61">
        <v>0</v>
      </c>
      <c r="O45" s="61">
        <v>0</v>
      </c>
      <c r="P45" s="61">
        <v>0</v>
      </c>
      <c r="Q45" s="61">
        <v>0</v>
      </c>
      <c r="R45" s="61">
        <v>0</v>
      </c>
    </row>
    <row r="46" spans="1:18" x14ac:dyDescent="0.35">
      <c r="A46" s="5" t="s">
        <v>219</v>
      </c>
      <c r="B46" s="91"/>
      <c r="C46" s="6"/>
      <c r="D46" s="6"/>
      <c r="E46" s="6"/>
      <c r="F46" s="6"/>
      <c r="G46"/>
      <c r="H46"/>
      <c r="I46"/>
      <c r="J46"/>
      <c r="K46"/>
      <c r="L46"/>
      <c r="M46"/>
      <c r="N46"/>
      <c r="O46"/>
      <c r="P46"/>
      <c r="Q46"/>
      <c r="R46"/>
    </row>
  </sheetData>
  <pageMargins left="0.7" right="0.7" top="0.75" bottom="0.75" header="0.3" footer="0.3"/>
  <pageSetup paperSize="9" orientation="portrait" r:id="rId1"/>
  <headerFooter>
    <oddFooter>&amp;C_x000D_&amp;1#&amp;"Calibri"&amp;10&amp;K000000 OFFICIAL-InternalOnly</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Q65"/>
  <sheetViews>
    <sheetView zoomScale="70" zoomScaleNormal="70" workbookViewId="0">
      <selection activeCell="B1" sqref="B1:B1048576"/>
    </sheetView>
  </sheetViews>
  <sheetFormatPr defaultRowHeight="13.5" x14ac:dyDescent="0.3"/>
  <cols>
    <col min="1" max="1" width="19.4609375" customWidth="1"/>
    <col min="2" max="3" width="27.69140625" customWidth="1"/>
    <col min="4" max="4" width="11.4609375" bestFit="1" customWidth="1"/>
    <col min="5" max="5" width="17.84375" customWidth="1"/>
    <col min="6" max="7" width="17" customWidth="1"/>
    <col min="8" max="8" width="26.4609375" customWidth="1"/>
  </cols>
  <sheetData>
    <row r="1" spans="1:17" ht="29" x14ac:dyDescent="0.35">
      <c r="A1" s="10" t="s">
        <v>42</v>
      </c>
      <c r="B1" s="10" t="s">
        <v>45</v>
      </c>
      <c r="C1" s="10" t="s">
        <v>47</v>
      </c>
      <c r="D1" s="10" t="s">
        <v>49</v>
      </c>
      <c r="E1" s="10" t="s">
        <v>51</v>
      </c>
      <c r="F1" s="10" t="s">
        <v>53</v>
      </c>
      <c r="G1" s="10" t="s">
        <v>55</v>
      </c>
      <c r="H1" s="10" t="s">
        <v>57</v>
      </c>
    </row>
    <row r="2" spans="1:17" ht="14.5" x14ac:dyDescent="0.35">
      <c r="A2" s="72" t="s">
        <v>220</v>
      </c>
      <c r="B2" s="72" t="s">
        <v>429</v>
      </c>
      <c r="C2" s="72" t="s">
        <v>221</v>
      </c>
      <c r="D2" s="72" t="s">
        <v>195</v>
      </c>
      <c r="E2" s="9">
        <v>2</v>
      </c>
      <c r="F2" s="73">
        <v>9.4</v>
      </c>
      <c r="G2" s="73">
        <v>3.5999999999999997E-2</v>
      </c>
      <c r="H2" s="73">
        <f t="shared" ref="H2:H5" si="0">F2-G2</f>
        <v>9.3640000000000008</v>
      </c>
    </row>
    <row r="3" spans="1:17" ht="14.5" x14ac:dyDescent="0.35">
      <c r="A3" s="72" t="s">
        <v>220</v>
      </c>
      <c r="B3" s="72" t="s">
        <v>430</v>
      </c>
      <c r="C3" s="72" t="s">
        <v>222</v>
      </c>
      <c r="D3" s="72" t="s">
        <v>195</v>
      </c>
      <c r="E3" s="9">
        <v>2</v>
      </c>
      <c r="F3" s="73">
        <f>4.9+1.9</f>
        <v>6.8000000000000007</v>
      </c>
      <c r="G3" s="73">
        <v>0</v>
      </c>
      <c r="H3" s="73">
        <f>F3-G3</f>
        <v>6.8000000000000007</v>
      </c>
      <c r="J3" s="7"/>
    </row>
    <row r="4" spans="1:17" ht="14.5" x14ac:dyDescent="0.35">
      <c r="A4" s="72" t="s">
        <v>223</v>
      </c>
      <c r="B4" s="72" t="s">
        <v>429</v>
      </c>
      <c r="C4" s="72" t="s">
        <v>221</v>
      </c>
      <c r="D4" s="72" t="s">
        <v>195</v>
      </c>
      <c r="E4" s="9">
        <v>2</v>
      </c>
      <c r="F4" s="73">
        <v>2.2130000000000001</v>
      </c>
      <c r="G4" s="73">
        <v>0.17100000000000004</v>
      </c>
      <c r="H4" s="73">
        <f t="shared" si="0"/>
        <v>2.0419999999999998</v>
      </c>
      <c r="J4" s="67"/>
      <c r="K4" s="67"/>
      <c r="L4" s="67"/>
      <c r="M4" s="67"/>
      <c r="N4" s="67"/>
      <c r="O4" s="67"/>
      <c r="P4" s="67"/>
      <c r="Q4" s="67"/>
    </row>
    <row r="5" spans="1:17" ht="14.5" x14ac:dyDescent="0.35">
      <c r="A5" s="72" t="s">
        <v>224</v>
      </c>
      <c r="B5" s="72" t="s">
        <v>430</v>
      </c>
      <c r="C5" s="72" t="s">
        <v>222</v>
      </c>
      <c r="D5" s="72" t="s">
        <v>195</v>
      </c>
      <c r="E5" s="9">
        <v>1</v>
      </c>
      <c r="F5" s="73">
        <v>0.17100000000000001</v>
      </c>
      <c r="G5" s="73">
        <v>0.17100000000000001</v>
      </c>
      <c r="H5" s="73">
        <f t="shared" si="0"/>
        <v>0</v>
      </c>
      <c r="J5" s="67"/>
      <c r="K5" s="67"/>
      <c r="L5" s="67"/>
      <c r="M5" s="67"/>
      <c r="N5" s="67"/>
      <c r="O5" s="67"/>
      <c r="P5" s="67"/>
      <c r="Q5" s="67"/>
    </row>
    <row r="6" spans="1:17" ht="14.5" x14ac:dyDescent="0.35">
      <c r="A6" s="72"/>
      <c r="B6" s="72"/>
      <c r="C6" s="72"/>
      <c r="D6" s="72"/>
      <c r="E6" s="9"/>
      <c r="F6" s="73"/>
      <c r="G6" s="73"/>
      <c r="H6" s="73"/>
      <c r="J6" s="67"/>
      <c r="K6" s="67"/>
      <c r="L6" s="67"/>
      <c r="M6" s="67"/>
      <c r="N6" s="67"/>
      <c r="O6" s="67"/>
      <c r="P6" s="67"/>
      <c r="Q6" s="67"/>
    </row>
    <row r="7" spans="1:17" ht="14.5" x14ac:dyDescent="0.35">
      <c r="A7" s="72"/>
      <c r="B7" s="72"/>
      <c r="C7" s="72"/>
      <c r="D7" s="72"/>
      <c r="E7" s="9"/>
      <c r="F7" s="73"/>
      <c r="G7" s="73"/>
      <c r="H7" s="73"/>
      <c r="J7" s="67"/>
      <c r="K7" s="67"/>
      <c r="L7" s="67"/>
      <c r="M7" s="67"/>
      <c r="N7" s="67"/>
      <c r="O7" s="67"/>
      <c r="P7" s="67"/>
      <c r="Q7" s="67"/>
    </row>
    <row r="8" spans="1:17" ht="14.5" x14ac:dyDescent="0.35">
      <c r="A8" s="72"/>
      <c r="B8" s="72"/>
      <c r="C8" s="72"/>
      <c r="D8" s="72"/>
      <c r="E8" s="9"/>
      <c r="F8" s="73"/>
      <c r="G8" s="73"/>
      <c r="H8" s="73"/>
      <c r="J8" s="67"/>
      <c r="K8" s="67"/>
      <c r="L8" s="67"/>
      <c r="M8" s="67"/>
      <c r="N8" s="67"/>
      <c r="O8" s="67"/>
      <c r="P8" s="67"/>
      <c r="Q8" s="67"/>
    </row>
    <row r="9" spans="1:17" ht="14.5" x14ac:dyDescent="0.35">
      <c r="A9" s="72"/>
      <c r="B9" s="72"/>
      <c r="C9" s="72"/>
      <c r="D9" s="72"/>
      <c r="E9" s="9"/>
      <c r="F9" s="73"/>
      <c r="G9" s="73"/>
      <c r="H9" s="73"/>
      <c r="J9" s="67"/>
      <c r="K9" s="67"/>
      <c r="L9" s="67"/>
      <c r="M9" s="67"/>
      <c r="N9" s="67"/>
      <c r="O9" s="67"/>
      <c r="P9" s="67"/>
      <c r="Q9" s="67"/>
    </row>
    <row r="10" spans="1:17" ht="14.5" x14ac:dyDescent="0.35">
      <c r="A10" s="72"/>
      <c r="B10" s="72"/>
      <c r="C10" s="72"/>
      <c r="D10" s="72"/>
      <c r="E10" s="9"/>
      <c r="F10" s="73"/>
      <c r="G10" s="73"/>
      <c r="H10" s="73"/>
      <c r="J10" s="67"/>
      <c r="K10" s="67"/>
      <c r="L10" s="67"/>
      <c r="M10" s="67"/>
      <c r="N10" s="67"/>
      <c r="O10" s="67"/>
      <c r="P10" s="67"/>
      <c r="Q10" s="67"/>
    </row>
    <row r="11" spans="1:17" ht="14.5" x14ac:dyDescent="0.35">
      <c r="A11" s="72"/>
      <c r="B11" s="72"/>
      <c r="C11" s="72"/>
      <c r="D11" s="72"/>
      <c r="E11" s="9"/>
      <c r="F11" s="73"/>
      <c r="G11" s="73"/>
      <c r="H11" s="73"/>
      <c r="J11" s="67"/>
      <c r="K11" s="67"/>
      <c r="L11" s="67"/>
      <c r="M11" s="67"/>
      <c r="N11" s="67"/>
      <c r="O11" s="67"/>
      <c r="P11" s="67"/>
      <c r="Q11" s="67"/>
    </row>
    <row r="12" spans="1:17" ht="14.5" x14ac:dyDescent="0.35">
      <c r="A12" s="72"/>
      <c r="B12" s="72"/>
      <c r="C12" s="72"/>
      <c r="D12" s="72"/>
      <c r="E12" s="9"/>
      <c r="F12" s="73"/>
      <c r="G12" s="73"/>
      <c r="H12" s="73"/>
      <c r="J12" s="67"/>
      <c r="K12" s="67"/>
      <c r="L12" s="67"/>
      <c r="M12" s="67"/>
      <c r="N12" s="67"/>
      <c r="O12" s="67"/>
      <c r="P12" s="67"/>
      <c r="Q12" s="67"/>
    </row>
    <row r="13" spans="1:17" ht="14.5" x14ac:dyDescent="0.35">
      <c r="A13" s="72"/>
      <c r="B13" s="72"/>
      <c r="C13" s="72"/>
      <c r="D13" s="72"/>
      <c r="E13" s="9"/>
      <c r="F13" s="73"/>
      <c r="G13" s="73"/>
      <c r="H13" s="73"/>
      <c r="J13" s="67"/>
      <c r="K13" s="67"/>
      <c r="L13" s="67"/>
      <c r="M13" s="67"/>
      <c r="N13" s="67"/>
      <c r="O13" s="67"/>
      <c r="P13" s="67"/>
      <c r="Q13" s="67"/>
    </row>
    <row r="14" spans="1:17" ht="14.5" x14ac:dyDescent="0.35">
      <c r="A14" s="72"/>
      <c r="B14" s="72"/>
      <c r="C14" s="72"/>
      <c r="D14" s="72"/>
      <c r="E14" s="9"/>
      <c r="F14" s="73"/>
      <c r="G14" s="73"/>
      <c r="H14" s="73"/>
      <c r="J14" s="67"/>
      <c r="K14" s="67"/>
      <c r="L14" s="67"/>
      <c r="M14" s="67"/>
      <c r="N14" s="67"/>
      <c r="O14" s="67"/>
      <c r="P14" s="67"/>
      <c r="Q14" s="67"/>
    </row>
    <row r="15" spans="1:17" ht="14.5" x14ac:dyDescent="0.35">
      <c r="A15" s="72"/>
      <c r="B15" s="72"/>
      <c r="C15" s="72"/>
      <c r="D15" s="72"/>
      <c r="E15" s="9"/>
      <c r="F15" s="73"/>
      <c r="G15" s="73"/>
      <c r="H15" s="73"/>
      <c r="J15" s="67"/>
      <c r="K15" s="67"/>
      <c r="L15" s="67"/>
      <c r="M15" s="67"/>
      <c r="N15" s="67"/>
      <c r="O15" s="67"/>
      <c r="P15" s="67"/>
      <c r="Q15" s="67"/>
    </row>
    <row r="16" spans="1:17" ht="14.5" x14ac:dyDescent="0.35">
      <c r="A16" s="72"/>
      <c r="B16" s="72"/>
      <c r="C16" s="72"/>
      <c r="D16" s="72"/>
      <c r="E16" s="9"/>
      <c r="F16" s="73"/>
      <c r="G16" s="73"/>
      <c r="H16" s="73"/>
      <c r="J16" s="67"/>
      <c r="K16" s="67"/>
      <c r="L16" s="67"/>
      <c r="M16" s="67"/>
      <c r="N16" s="67"/>
      <c r="O16" s="67"/>
      <c r="P16" s="67"/>
      <c r="Q16" s="67"/>
    </row>
    <row r="17" spans="1:17" ht="14.5" x14ac:dyDescent="0.35">
      <c r="A17" s="72"/>
      <c r="B17" s="72"/>
      <c r="C17" s="72"/>
      <c r="D17" s="72"/>
      <c r="E17" s="9"/>
      <c r="F17" s="73"/>
      <c r="G17" s="73"/>
      <c r="H17" s="73"/>
      <c r="J17" s="67"/>
      <c r="K17" s="67"/>
      <c r="L17" s="67"/>
      <c r="M17" s="67"/>
      <c r="N17" s="67"/>
      <c r="O17" s="67"/>
      <c r="P17" s="67"/>
      <c r="Q17" s="67"/>
    </row>
    <row r="18" spans="1:17" ht="14.5" x14ac:dyDescent="0.35">
      <c r="A18" s="72"/>
      <c r="B18" s="72"/>
      <c r="C18" s="72"/>
      <c r="D18" s="72"/>
      <c r="E18" s="9"/>
      <c r="F18" s="73"/>
      <c r="G18" s="73"/>
      <c r="H18" s="73"/>
      <c r="J18" s="67"/>
      <c r="K18" s="67"/>
      <c r="L18" s="67"/>
      <c r="M18" s="67"/>
      <c r="N18" s="67"/>
      <c r="O18" s="67"/>
      <c r="P18" s="67"/>
      <c r="Q18" s="67"/>
    </row>
    <row r="19" spans="1:17" ht="14.5" x14ac:dyDescent="0.35">
      <c r="A19" s="72"/>
      <c r="B19" s="72"/>
      <c r="C19" s="72"/>
      <c r="D19" s="72"/>
      <c r="E19" s="9"/>
      <c r="F19" s="73"/>
      <c r="G19" s="73"/>
      <c r="H19" s="73"/>
      <c r="J19" s="67"/>
      <c r="K19" s="67"/>
      <c r="L19" s="67"/>
      <c r="M19" s="67"/>
      <c r="N19" s="67"/>
      <c r="O19" s="67"/>
      <c r="P19" s="67"/>
      <c r="Q19" s="67"/>
    </row>
    <row r="20" spans="1:17" ht="14.5" x14ac:dyDescent="0.35">
      <c r="A20" s="72"/>
      <c r="B20" s="72"/>
      <c r="C20" s="72"/>
      <c r="D20" s="72"/>
      <c r="E20" s="9"/>
      <c r="F20" s="73"/>
      <c r="G20" s="73"/>
      <c r="H20" s="73"/>
      <c r="J20" s="67"/>
      <c r="K20" s="67"/>
      <c r="L20" s="67"/>
      <c r="M20" s="67"/>
      <c r="N20" s="67"/>
      <c r="O20" s="67"/>
      <c r="P20" s="67"/>
      <c r="Q20" s="67"/>
    </row>
    <row r="21" spans="1:17" ht="14.5" x14ac:dyDescent="0.35">
      <c r="A21" s="72"/>
      <c r="B21" s="72"/>
      <c r="C21" s="72"/>
      <c r="D21" s="72"/>
      <c r="E21" s="9"/>
      <c r="F21" s="73"/>
      <c r="G21" s="73"/>
      <c r="H21" s="73"/>
      <c r="J21" s="67"/>
      <c r="K21" s="67"/>
      <c r="L21" s="67"/>
      <c r="M21" s="67"/>
      <c r="N21" s="67"/>
      <c r="O21" s="67"/>
      <c r="P21" s="67"/>
      <c r="Q21" s="67"/>
    </row>
    <row r="22" spans="1:17" ht="14.5" x14ac:dyDescent="0.35">
      <c r="A22" s="72"/>
      <c r="B22" s="72"/>
      <c r="C22" s="72"/>
      <c r="D22" s="72"/>
      <c r="E22" s="9"/>
      <c r="F22" s="73"/>
      <c r="G22" s="73"/>
      <c r="H22" s="73"/>
    </row>
    <row r="23" spans="1:17" ht="14.5" x14ac:dyDescent="0.35">
      <c r="A23" s="72"/>
      <c r="B23" s="72"/>
      <c r="C23" s="72"/>
      <c r="D23" s="72"/>
      <c r="E23" s="9"/>
      <c r="F23" s="73"/>
      <c r="G23" s="73"/>
      <c r="H23" s="73"/>
    </row>
    <row r="24" spans="1:17" ht="14.5" x14ac:dyDescent="0.35">
      <c r="A24" s="72"/>
      <c r="B24" s="72"/>
      <c r="C24" s="72"/>
      <c r="D24" s="72"/>
      <c r="E24" s="9"/>
      <c r="F24" s="73"/>
      <c r="G24" s="73"/>
      <c r="H24" s="73"/>
    </row>
    <row r="25" spans="1:17" ht="14.5" x14ac:dyDescent="0.35">
      <c r="A25" s="72"/>
      <c r="B25" s="72"/>
      <c r="C25" s="72"/>
      <c r="D25" s="72"/>
      <c r="E25" s="9"/>
      <c r="F25" s="73"/>
      <c r="G25" s="73"/>
      <c r="H25" s="73"/>
    </row>
    <row r="26" spans="1:17" ht="14.5" x14ac:dyDescent="0.35">
      <c r="A26" s="72"/>
      <c r="B26" s="72"/>
      <c r="C26" s="72"/>
      <c r="D26" s="72"/>
      <c r="E26" s="9"/>
      <c r="F26" s="73"/>
      <c r="G26" s="73"/>
      <c r="H26" s="73"/>
    </row>
    <row r="27" spans="1:17" ht="14.5" x14ac:dyDescent="0.35">
      <c r="A27" s="72"/>
      <c r="B27" s="72"/>
      <c r="C27" s="72"/>
      <c r="D27" s="72"/>
      <c r="E27" s="9"/>
      <c r="F27" s="73"/>
      <c r="G27" s="73"/>
      <c r="H27" s="73"/>
    </row>
    <row r="28" spans="1:17" ht="14.5" x14ac:dyDescent="0.35">
      <c r="A28" s="72"/>
      <c r="B28" s="72"/>
      <c r="C28" s="72"/>
      <c r="D28" s="72"/>
      <c r="E28" s="9"/>
      <c r="F28" s="73"/>
      <c r="G28" s="73"/>
      <c r="H28" s="73"/>
    </row>
    <row r="29" spans="1:17" ht="14.5" x14ac:dyDescent="0.35">
      <c r="A29" s="72"/>
      <c r="B29" s="72"/>
      <c r="C29" s="72"/>
      <c r="D29" s="72"/>
      <c r="E29" s="9"/>
      <c r="F29" s="73"/>
      <c r="G29" s="73"/>
      <c r="H29" s="73"/>
    </row>
    <row r="30" spans="1:17" ht="14.5" x14ac:dyDescent="0.35">
      <c r="A30" s="72"/>
      <c r="B30" s="72"/>
      <c r="C30" s="72"/>
      <c r="D30" s="72"/>
      <c r="E30" s="9"/>
      <c r="F30" s="73"/>
      <c r="G30" s="73"/>
      <c r="H30" s="73"/>
    </row>
    <row r="31" spans="1:17" ht="14.5" x14ac:dyDescent="0.35">
      <c r="A31" s="72"/>
      <c r="B31" s="72"/>
      <c r="C31" s="72"/>
      <c r="D31" s="72"/>
      <c r="E31" s="9"/>
      <c r="F31" s="73"/>
      <c r="G31" s="73"/>
      <c r="H31" s="73"/>
    </row>
    <row r="32" spans="1:17" ht="14.5" x14ac:dyDescent="0.35">
      <c r="A32" s="72"/>
      <c r="B32" s="72"/>
      <c r="C32" s="72"/>
      <c r="D32" s="72"/>
      <c r="E32" s="9"/>
      <c r="F32" s="73"/>
      <c r="G32" s="73"/>
      <c r="H32" s="73"/>
    </row>
    <row r="33" spans="1:8" ht="14.5" x14ac:dyDescent="0.35">
      <c r="A33" s="72"/>
      <c r="B33" s="72"/>
      <c r="C33" s="72"/>
      <c r="D33" s="72"/>
      <c r="E33" s="9"/>
      <c r="F33" s="73"/>
      <c r="G33" s="73"/>
      <c r="H33" s="73"/>
    </row>
    <row r="34" spans="1:8" ht="14.5" x14ac:dyDescent="0.35">
      <c r="A34" s="72"/>
      <c r="B34" s="72"/>
      <c r="C34" s="72"/>
      <c r="D34" s="72"/>
      <c r="E34" s="9"/>
      <c r="F34" s="73"/>
      <c r="G34" s="73"/>
      <c r="H34" s="73"/>
    </row>
    <row r="35" spans="1:8" ht="14.5" x14ac:dyDescent="0.35">
      <c r="A35" s="72"/>
      <c r="B35" s="72"/>
      <c r="C35" s="72"/>
      <c r="D35" s="72"/>
      <c r="E35" s="9"/>
      <c r="F35" s="73"/>
      <c r="G35" s="73"/>
      <c r="H35" s="73"/>
    </row>
    <row r="36" spans="1:8" ht="14.5" x14ac:dyDescent="0.35">
      <c r="A36" s="72"/>
      <c r="B36" s="72"/>
      <c r="C36" s="72"/>
      <c r="D36" s="72"/>
      <c r="E36" s="9"/>
      <c r="F36" s="73"/>
      <c r="G36" s="73"/>
      <c r="H36" s="73"/>
    </row>
    <row r="37" spans="1:8" ht="14.5" x14ac:dyDescent="0.35">
      <c r="A37" s="72"/>
      <c r="B37" s="72"/>
      <c r="C37" s="72"/>
      <c r="D37" s="72"/>
      <c r="E37" s="9"/>
      <c r="F37" s="73"/>
      <c r="G37" s="73"/>
      <c r="H37" s="73"/>
    </row>
    <row r="38" spans="1:8" ht="14.5" x14ac:dyDescent="0.35">
      <c r="A38" s="72"/>
      <c r="B38" s="72"/>
      <c r="C38" s="72"/>
      <c r="D38" s="72"/>
      <c r="E38" s="9"/>
      <c r="F38" s="73"/>
      <c r="G38" s="73"/>
      <c r="H38" s="73"/>
    </row>
    <row r="39" spans="1:8" ht="14.5" x14ac:dyDescent="0.35">
      <c r="A39" s="72"/>
      <c r="B39" s="72"/>
      <c r="C39" s="72"/>
      <c r="D39" s="72"/>
      <c r="E39" s="9"/>
      <c r="F39" s="73"/>
      <c r="G39" s="73"/>
      <c r="H39" s="73"/>
    </row>
    <row r="40" spans="1:8" ht="14.5" x14ac:dyDescent="0.35">
      <c r="A40" s="72"/>
      <c r="B40" s="72"/>
      <c r="C40" s="72"/>
      <c r="D40" s="72"/>
      <c r="E40" s="9"/>
      <c r="F40" s="73"/>
      <c r="G40" s="73"/>
      <c r="H40" s="73"/>
    </row>
    <row r="41" spans="1:8" ht="14.5" x14ac:dyDescent="0.35">
      <c r="A41" s="72"/>
      <c r="B41" s="72"/>
      <c r="C41" s="72"/>
      <c r="D41" s="72"/>
      <c r="E41" s="9"/>
      <c r="F41" s="73"/>
      <c r="G41" s="73"/>
      <c r="H41" s="73"/>
    </row>
    <row r="42" spans="1:8" ht="14.5" x14ac:dyDescent="0.35">
      <c r="A42" s="72"/>
      <c r="B42" s="72"/>
      <c r="C42" s="72"/>
      <c r="D42" s="72"/>
      <c r="E42" s="9"/>
      <c r="F42" s="73"/>
      <c r="G42" s="73"/>
      <c r="H42" s="73"/>
    </row>
    <row r="43" spans="1:8" ht="14.5" x14ac:dyDescent="0.35">
      <c r="A43" s="72"/>
      <c r="B43" s="72"/>
      <c r="C43" s="72"/>
      <c r="D43" s="72"/>
      <c r="E43" s="9"/>
      <c r="F43" s="73"/>
      <c r="G43" s="73"/>
      <c r="H43" s="73"/>
    </row>
    <row r="44" spans="1:8" ht="14.5" x14ac:dyDescent="0.35">
      <c r="A44" s="72"/>
      <c r="B44" s="72"/>
      <c r="C44" s="72"/>
      <c r="D44" s="72"/>
      <c r="E44" s="9"/>
      <c r="F44" s="73"/>
      <c r="G44" s="73"/>
      <c r="H44" s="73"/>
    </row>
    <row r="45" spans="1:8" ht="14.5" x14ac:dyDescent="0.35">
      <c r="A45" s="72"/>
      <c r="B45" s="72"/>
      <c r="C45" s="72"/>
      <c r="D45" s="72"/>
      <c r="E45" s="9"/>
      <c r="F45" s="73"/>
      <c r="G45" s="73"/>
      <c r="H45" s="73"/>
    </row>
    <row r="46" spans="1:8" ht="14.5" x14ac:dyDescent="0.35">
      <c r="A46" s="72"/>
      <c r="B46" s="72"/>
      <c r="C46" s="72"/>
      <c r="D46" s="72"/>
      <c r="E46" s="9"/>
      <c r="F46" s="73"/>
      <c r="G46" s="73"/>
      <c r="H46" s="73"/>
    </row>
    <row r="47" spans="1:8" ht="14.5" x14ac:dyDescent="0.35">
      <c r="A47" s="72"/>
      <c r="B47" s="72"/>
      <c r="C47" s="72"/>
      <c r="D47" s="72"/>
      <c r="E47" s="9"/>
      <c r="F47" s="73"/>
      <c r="G47" s="73"/>
      <c r="H47" s="73"/>
    </row>
    <row r="48" spans="1:8" ht="14.5" x14ac:dyDescent="0.35">
      <c r="A48" s="72"/>
      <c r="B48" s="72"/>
      <c r="C48" s="72"/>
      <c r="D48" s="72"/>
      <c r="E48" s="9"/>
      <c r="F48" s="73"/>
      <c r="G48" s="73"/>
      <c r="H48" s="73"/>
    </row>
    <row r="49" spans="1:8" ht="14.5" x14ac:dyDescent="0.35">
      <c r="A49" s="72"/>
      <c r="B49" s="72"/>
      <c r="C49" s="72"/>
      <c r="D49" s="72"/>
      <c r="E49" s="9"/>
      <c r="F49" s="73"/>
      <c r="G49" s="73"/>
      <c r="H49" s="73"/>
    </row>
    <row r="50" spans="1:8" ht="14.5" x14ac:dyDescent="0.35">
      <c r="A50" s="72"/>
      <c r="B50" s="72"/>
      <c r="C50" s="72"/>
      <c r="D50" s="72"/>
      <c r="E50" s="9"/>
      <c r="F50" s="73"/>
      <c r="G50" s="73"/>
      <c r="H50" s="73"/>
    </row>
    <row r="51" spans="1:8" ht="14.5" x14ac:dyDescent="0.35">
      <c r="A51" s="72"/>
      <c r="B51" s="72"/>
      <c r="C51" s="72"/>
      <c r="D51" s="72"/>
      <c r="E51" s="9"/>
      <c r="F51" s="73"/>
      <c r="G51" s="73"/>
      <c r="H51" s="73"/>
    </row>
    <row r="52" spans="1:8" ht="14.5" x14ac:dyDescent="0.35">
      <c r="A52" s="72"/>
      <c r="B52" s="72"/>
      <c r="C52" s="72"/>
      <c r="D52" s="72"/>
      <c r="E52" s="9"/>
      <c r="F52" s="73"/>
      <c r="G52" s="73"/>
      <c r="H52" s="73"/>
    </row>
    <row r="53" spans="1:8" ht="14.5" x14ac:dyDescent="0.35">
      <c r="A53" s="72"/>
      <c r="B53" s="72"/>
      <c r="C53" s="72"/>
      <c r="D53" s="72"/>
      <c r="E53" s="9"/>
      <c r="F53" s="73"/>
      <c r="G53" s="73"/>
      <c r="H53" s="73"/>
    </row>
    <row r="54" spans="1:8" ht="14.5" x14ac:dyDescent="0.35">
      <c r="A54" s="72"/>
      <c r="B54" s="72"/>
      <c r="C54" s="72"/>
      <c r="D54" s="72"/>
      <c r="E54" s="9"/>
      <c r="F54" s="73"/>
      <c r="G54" s="73"/>
      <c r="H54" s="73"/>
    </row>
    <row r="55" spans="1:8" ht="14.5" x14ac:dyDescent="0.35">
      <c r="A55" s="72"/>
      <c r="B55" s="72"/>
      <c r="C55" s="72"/>
      <c r="D55" s="72"/>
      <c r="E55" s="9"/>
      <c r="F55" s="73"/>
      <c r="G55" s="73"/>
      <c r="H55" s="73"/>
    </row>
    <row r="56" spans="1:8" ht="14.5" x14ac:dyDescent="0.35">
      <c r="A56" s="72"/>
      <c r="B56" s="72"/>
      <c r="C56" s="72"/>
      <c r="D56" s="72"/>
      <c r="E56" s="9"/>
      <c r="F56" s="73"/>
      <c r="G56" s="73"/>
      <c r="H56" s="73"/>
    </row>
    <row r="57" spans="1:8" ht="14.5" x14ac:dyDescent="0.35">
      <c r="A57" s="72"/>
      <c r="B57" s="72"/>
      <c r="C57" s="72"/>
      <c r="D57" s="72"/>
      <c r="E57" s="9"/>
      <c r="F57" s="73"/>
      <c r="G57" s="73"/>
      <c r="H57" s="73"/>
    </row>
    <row r="58" spans="1:8" ht="14.5" x14ac:dyDescent="0.35">
      <c r="A58" s="72"/>
      <c r="B58" s="72"/>
      <c r="C58" s="72"/>
      <c r="D58" s="72"/>
      <c r="E58" s="9"/>
      <c r="F58" s="73"/>
      <c r="G58" s="73"/>
      <c r="H58" s="73"/>
    </row>
    <row r="59" spans="1:8" ht="14.5" x14ac:dyDescent="0.35">
      <c r="A59" s="72"/>
      <c r="B59" s="72"/>
      <c r="C59" s="72"/>
      <c r="D59" s="72"/>
      <c r="E59" s="9"/>
      <c r="F59" s="73"/>
      <c r="G59" s="73"/>
      <c r="H59" s="73"/>
    </row>
    <row r="60" spans="1:8" ht="14.5" x14ac:dyDescent="0.35">
      <c r="A60" s="72"/>
      <c r="B60" s="72"/>
      <c r="C60" s="72"/>
      <c r="D60" s="72"/>
      <c r="E60" s="9"/>
      <c r="F60" s="73"/>
      <c r="G60" s="73"/>
      <c r="H60" s="73"/>
    </row>
    <row r="61" spans="1:8" ht="14.5" x14ac:dyDescent="0.35">
      <c r="A61" s="72"/>
      <c r="B61" s="72"/>
      <c r="C61" s="72"/>
      <c r="D61" s="72"/>
      <c r="E61" s="9"/>
      <c r="F61" s="73"/>
      <c r="G61" s="73"/>
      <c r="H61" s="73"/>
    </row>
    <row r="62" spans="1:8" ht="14.5" x14ac:dyDescent="0.35">
      <c r="A62" s="72"/>
      <c r="B62" s="72"/>
      <c r="C62" s="72"/>
      <c r="D62" s="72"/>
      <c r="E62" s="9"/>
      <c r="F62" s="73"/>
      <c r="G62" s="73"/>
      <c r="H62" s="73"/>
    </row>
    <row r="63" spans="1:8" ht="14.5" x14ac:dyDescent="0.35">
      <c r="A63" s="72"/>
      <c r="B63" s="72"/>
      <c r="C63" s="72"/>
      <c r="D63" s="72"/>
      <c r="E63" s="9"/>
      <c r="F63" s="73"/>
      <c r="G63" s="73"/>
      <c r="H63" s="73"/>
    </row>
    <row r="64" spans="1:8" ht="14.5" x14ac:dyDescent="0.35">
      <c r="A64" s="72"/>
      <c r="B64" s="72"/>
      <c r="C64" s="72"/>
      <c r="D64" s="72"/>
      <c r="E64" s="9"/>
      <c r="F64" s="73"/>
      <c r="G64" s="73"/>
      <c r="H64" s="73"/>
    </row>
    <row r="65" spans="1:8" ht="14.5" x14ac:dyDescent="0.35">
      <c r="A65" s="72"/>
      <c r="B65" s="72"/>
      <c r="C65" s="72"/>
      <c r="D65" s="72"/>
      <c r="E65" s="9"/>
      <c r="F65" s="73"/>
      <c r="G65" s="73"/>
      <c r="H65" s="73"/>
    </row>
  </sheetData>
  <phoneticPr fontId="22" type="noConversion"/>
  <dataValidations count="1">
    <dataValidation type="list" allowBlank="1" showInputMessage="1" showErrorMessage="1" sqref="B2:C5 C6:C65" xr:uid="{00000000-0002-0000-0700-000001000000}">
      <formula1>LicenceeOrGroup</formula1>
    </dataValidation>
  </dataValidations>
  <pageMargins left="0.7" right="0.7" top="0.75" bottom="0.75" header="0.3" footer="0.3"/>
  <pageSetup orientation="portrait" r:id="rId1"/>
  <headerFooter>
    <oddFooter>&amp;C_x000D_&amp;1#&amp;"Calibri"&amp;10&amp;K000000 OFFICIAL-InternalOnly</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38653EE8-E521-426F-B84A-C501A7A44986}">
          <x14:formula1>
            <xm:f>'Valid Values'!$D$3:$D$20</xm:f>
          </x14:formula1>
          <xm:sqref>D2:D1048576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AM3200"/>
  <sheetViews>
    <sheetView topLeftCell="R23" zoomScale="40" zoomScaleNormal="40" workbookViewId="0"/>
  </sheetViews>
  <sheetFormatPr defaultColWidth="0" defaultRowHeight="14.5" zeroHeight="1" x14ac:dyDescent="0.35"/>
  <cols>
    <col min="1" max="1" width="23.69140625" bestFit="1" customWidth="1"/>
    <col min="2" max="2" width="30.61328125" customWidth="1"/>
    <col min="3" max="3" width="11.15234375" customWidth="1"/>
    <col min="4" max="4" width="28.84375" customWidth="1"/>
    <col min="5" max="5" width="47" customWidth="1"/>
    <col min="6" max="6" width="20" customWidth="1"/>
    <col min="7" max="7" width="29.23046875" customWidth="1"/>
    <col min="8" max="8" width="17.3828125" customWidth="1"/>
    <col min="9" max="9" width="57.53515625" customWidth="1"/>
    <col min="10" max="10" width="16.23046875" customWidth="1"/>
    <col min="11" max="11" width="44.3828125" style="19" customWidth="1"/>
    <col min="12" max="12" width="19.3828125" bestFit="1" customWidth="1"/>
    <col min="13" max="13" width="16.61328125" customWidth="1"/>
    <col min="14" max="14" width="12.15234375" customWidth="1"/>
    <col min="15" max="15" width="12.61328125" customWidth="1"/>
    <col min="16" max="16" width="13.61328125" customWidth="1"/>
    <col min="17" max="17" width="13" customWidth="1"/>
    <col min="18" max="19" width="13.15234375" customWidth="1"/>
    <col min="20" max="20" width="14.69140625" customWidth="1"/>
    <col min="21" max="21" width="14" customWidth="1"/>
    <col min="22" max="22" width="17.69140625" style="33" customWidth="1"/>
    <col min="23" max="23" width="14.15234375" customWidth="1"/>
    <col min="24" max="24" width="18.69140625" style="33" customWidth="1"/>
    <col min="25" max="25" width="16.15234375" customWidth="1"/>
    <col min="26" max="26" width="18.23046875" style="33" customWidth="1"/>
    <col min="27" max="27" width="12.84375" customWidth="1"/>
    <col min="28" max="28" width="19" customWidth="1"/>
    <col min="29" max="29" width="11.4609375" customWidth="1"/>
    <col min="30" max="30" width="13.84375" customWidth="1"/>
    <col min="31" max="31" width="18.84375" customWidth="1"/>
    <col min="32" max="32" width="47.3828125" customWidth="1"/>
    <col min="33" max="39" width="0" hidden="1" customWidth="1"/>
    <col min="40" max="16384" width="9" hidden="1"/>
  </cols>
  <sheetData>
    <row r="1" spans="1:32" s="57" customFormat="1" ht="43.5" x14ac:dyDescent="0.35">
      <c r="A1" s="10" t="s">
        <v>60</v>
      </c>
      <c r="B1" s="10" t="s">
        <v>149</v>
      </c>
      <c r="C1" s="10" t="s">
        <v>49</v>
      </c>
      <c r="D1" s="10" t="s">
        <v>45</v>
      </c>
      <c r="E1" s="10" t="s">
        <v>47</v>
      </c>
      <c r="F1" s="10" t="s">
        <v>152</v>
      </c>
      <c r="G1" s="10" t="s">
        <v>154</v>
      </c>
      <c r="H1" s="10" t="s">
        <v>83</v>
      </c>
      <c r="I1" s="10" t="s">
        <v>156</v>
      </c>
      <c r="J1" s="10" t="s">
        <v>158</v>
      </c>
      <c r="K1" s="10" t="s">
        <v>67</v>
      </c>
      <c r="L1" s="10" t="s">
        <v>69</v>
      </c>
      <c r="M1" s="10" t="s">
        <v>71</v>
      </c>
      <c r="N1" s="10" t="s">
        <v>160</v>
      </c>
      <c r="O1" s="10" t="s">
        <v>162</v>
      </c>
      <c r="P1" s="10" t="s">
        <v>164</v>
      </c>
      <c r="Q1" s="10" t="s">
        <v>166</v>
      </c>
      <c r="R1" s="10" t="s">
        <v>167</v>
      </c>
      <c r="S1" s="10" t="s">
        <v>169</v>
      </c>
      <c r="T1" s="68" t="s">
        <v>271</v>
      </c>
      <c r="U1" s="10" t="s">
        <v>172</v>
      </c>
      <c r="V1" s="32" t="s">
        <v>175</v>
      </c>
      <c r="W1" s="10" t="s">
        <v>177</v>
      </c>
      <c r="X1" s="32" t="s">
        <v>179</v>
      </c>
      <c r="Y1" s="10" t="s">
        <v>181</v>
      </c>
      <c r="Z1" s="32" t="s">
        <v>183</v>
      </c>
      <c r="AA1" s="10" t="s">
        <v>184</v>
      </c>
      <c r="AB1" s="10" t="s">
        <v>185</v>
      </c>
      <c r="AC1" s="10" t="s">
        <v>187</v>
      </c>
      <c r="AD1" s="10" t="s">
        <v>189</v>
      </c>
      <c r="AE1" s="10" t="s">
        <v>191</v>
      </c>
      <c r="AF1" s="10" t="s">
        <v>193</v>
      </c>
    </row>
    <row r="2" spans="1:32" x14ac:dyDescent="0.35">
      <c r="A2" s="9" t="s">
        <v>423</v>
      </c>
      <c r="B2" s="9" t="s">
        <v>417</v>
      </c>
      <c r="C2" s="72" t="s">
        <v>195</v>
      </c>
      <c r="D2" s="78" t="s">
        <v>251</v>
      </c>
      <c r="E2" s="72" t="s">
        <v>251</v>
      </c>
      <c r="F2" s="80" t="s">
        <v>405</v>
      </c>
      <c r="G2" s="9" t="s">
        <v>418</v>
      </c>
      <c r="H2" s="108" t="s">
        <v>433</v>
      </c>
      <c r="I2" s="72" t="s">
        <v>284</v>
      </c>
      <c r="J2" s="72"/>
      <c r="K2" s="72" t="s">
        <v>252</v>
      </c>
      <c r="L2" s="9" t="s">
        <v>415</v>
      </c>
      <c r="M2" s="79" t="s">
        <v>293</v>
      </c>
      <c r="N2" s="74">
        <v>1.4</v>
      </c>
      <c r="O2" s="74">
        <v>16.8</v>
      </c>
      <c r="P2" s="74"/>
      <c r="Q2" s="74"/>
      <c r="R2" s="74"/>
      <c r="S2" s="79">
        <v>54</v>
      </c>
      <c r="T2" s="79"/>
      <c r="U2" s="31" t="s">
        <v>419</v>
      </c>
      <c r="V2" s="24" t="s">
        <v>417</v>
      </c>
      <c r="W2" s="24" t="s">
        <v>417</v>
      </c>
      <c r="X2" s="24">
        <v>45232</v>
      </c>
      <c r="Y2" s="25">
        <v>0.25</v>
      </c>
      <c r="Z2" s="24">
        <v>45232</v>
      </c>
      <c r="AA2" s="25">
        <v>0.77083333333333337</v>
      </c>
      <c r="AB2" s="25">
        <v>0.5</v>
      </c>
      <c r="AC2" s="24" t="s">
        <v>417</v>
      </c>
      <c r="AD2" s="24" t="s">
        <v>417</v>
      </c>
      <c r="AE2" s="25">
        <v>0.5</v>
      </c>
      <c r="AF2" s="9"/>
    </row>
    <row r="3" spans="1:32" x14ac:dyDescent="0.35">
      <c r="A3" s="9" t="s">
        <v>422</v>
      </c>
      <c r="B3" s="9" t="s">
        <v>417</v>
      </c>
      <c r="C3" s="72" t="s">
        <v>195</v>
      </c>
      <c r="D3" s="78" t="s">
        <v>251</v>
      </c>
      <c r="E3" s="72" t="s">
        <v>251</v>
      </c>
      <c r="F3" s="80" t="s">
        <v>405</v>
      </c>
      <c r="G3" s="9" t="s">
        <v>418</v>
      </c>
      <c r="H3" s="108" t="s">
        <v>433</v>
      </c>
      <c r="I3" s="72" t="s">
        <v>284</v>
      </c>
      <c r="J3" s="72"/>
      <c r="K3" s="72" t="s">
        <v>252</v>
      </c>
      <c r="L3" s="9" t="s">
        <v>415</v>
      </c>
      <c r="M3" s="79" t="s">
        <v>293</v>
      </c>
      <c r="N3" s="74">
        <v>1.4</v>
      </c>
      <c r="O3" s="74">
        <v>16.8</v>
      </c>
      <c r="P3" s="74"/>
      <c r="Q3" s="74"/>
      <c r="R3" s="74"/>
      <c r="S3" s="79">
        <v>54</v>
      </c>
      <c r="T3" s="79"/>
      <c r="U3" s="31" t="s">
        <v>419</v>
      </c>
      <c r="V3" s="24" t="s">
        <v>417</v>
      </c>
      <c r="W3" s="24" t="s">
        <v>417</v>
      </c>
      <c r="X3" s="24">
        <v>45233</v>
      </c>
      <c r="Y3" s="25">
        <v>0.25</v>
      </c>
      <c r="Z3" s="24">
        <v>45233</v>
      </c>
      <c r="AA3" s="25">
        <v>0.77083333333333337</v>
      </c>
      <c r="AB3" s="25">
        <v>0.5</v>
      </c>
      <c r="AC3" s="24" t="s">
        <v>417</v>
      </c>
      <c r="AD3" s="24" t="s">
        <v>417</v>
      </c>
      <c r="AE3" s="25">
        <v>0.5</v>
      </c>
      <c r="AF3" s="9"/>
    </row>
    <row r="4" spans="1:32" x14ac:dyDescent="0.35">
      <c r="A4" s="9" t="s">
        <v>422</v>
      </c>
      <c r="B4" s="9" t="s">
        <v>417</v>
      </c>
      <c r="C4" s="72" t="s">
        <v>195</v>
      </c>
      <c r="D4" s="78" t="s">
        <v>251</v>
      </c>
      <c r="E4" s="72" t="s">
        <v>251</v>
      </c>
      <c r="F4" s="80" t="s">
        <v>405</v>
      </c>
      <c r="G4" s="9" t="s">
        <v>418</v>
      </c>
      <c r="H4" s="108" t="s">
        <v>433</v>
      </c>
      <c r="I4" s="72" t="s">
        <v>284</v>
      </c>
      <c r="J4" s="72"/>
      <c r="K4" s="72" t="s">
        <v>252</v>
      </c>
      <c r="L4" s="9" t="s">
        <v>415</v>
      </c>
      <c r="M4" s="79" t="s">
        <v>293</v>
      </c>
      <c r="N4" s="74">
        <v>1.4</v>
      </c>
      <c r="O4" s="74">
        <v>16.8</v>
      </c>
      <c r="P4" s="74"/>
      <c r="Q4" s="74"/>
      <c r="R4" s="74"/>
      <c r="S4" s="79">
        <v>54</v>
      </c>
      <c r="T4" s="79"/>
      <c r="U4" s="31" t="s">
        <v>419</v>
      </c>
      <c r="V4" s="24" t="s">
        <v>417</v>
      </c>
      <c r="W4" s="24" t="s">
        <v>417</v>
      </c>
      <c r="X4" s="24">
        <v>45236</v>
      </c>
      <c r="Y4" s="25">
        <v>0.25</v>
      </c>
      <c r="Z4" s="24">
        <v>45236</v>
      </c>
      <c r="AA4" s="25">
        <v>0.77083333333333304</v>
      </c>
      <c r="AB4" s="25">
        <v>0.5</v>
      </c>
      <c r="AC4" s="24" t="s">
        <v>417</v>
      </c>
      <c r="AD4" s="24" t="s">
        <v>417</v>
      </c>
      <c r="AE4" s="25">
        <v>0.5</v>
      </c>
      <c r="AF4" s="9"/>
    </row>
    <row r="5" spans="1:32" x14ac:dyDescent="0.35">
      <c r="A5" s="9" t="s">
        <v>423</v>
      </c>
      <c r="B5" s="9" t="s">
        <v>417</v>
      </c>
      <c r="C5" s="72" t="s">
        <v>195</v>
      </c>
      <c r="D5" s="78" t="s">
        <v>251</v>
      </c>
      <c r="E5" s="72" t="s">
        <v>251</v>
      </c>
      <c r="F5" s="80" t="s">
        <v>405</v>
      </c>
      <c r="G5" s="9" t="s">
        <v>418</v>
      </c>
      <c r="H5" s="108" t="s">
        <v>433</v>
      </c>
      <c r="I5" s="72" t="s">
        <v>284</v>
      </c>
      <c r="J5" s="72"/>
      <c r="K5" s="72" t="s">
        <v>252</v>
      </c>
      <c r="L5" s="9" t="s">
        <v>415</v>
      </c>
      <c r="M5" s="79" t="s">
        <v>293</v>
      </c>
      <c r="N5" s="74">
        <v>1.4</v>
      </c>
      <c r="O5" s="74">
        <v>16.8</v>
      </c>
      <c r="P5" s="74"/>
      <c r="Q5" s="74"/>
      <c r="R5" s="74"/>
      <c r="S5" s="79">
        <v>54</v>
      </c>
      <c r="T5" s="79"/>
      <c r="U5" s="31" t="s">
        <v>419</v>
      </c>
      <c r="V5" s="24" t="s">
        <v>417</v>
      </c>
      <c r="W5" s="24" t="s">
        <v>417</v>
      </c>
      <c r="X5" s="24">
        <v>45237</v>
      </c>
      <c r="Y5" s="25">
        <v>0.25</v>
      </c>
      <c r="Z5" s="24">
        <v>45237</v>
      </c>
      <c r="AA5" s="25">
        <v>0.77083333333333304</v>
      </c>
      <c r="AB5" s="25">
        <v>0.5</v>
      </c>
      <c r="AC5" s="24" t="s">
        <v>417</v>
      </c>
      <c r="AD5" s="24" t="s">
        <v>417</v>
      </c>
      <c r="AE5" s="25">
        <v>0.5</v>
      </c>
      <c r="AF5" s="9"/>
    </row>
    <row r="6" spans="1:32" x14ac:dyDescent="0.35">
      <c r="A6" s="9" t="s">
        <v>423</v>
      </c>
      <c r="B6" s="9" t="s">
        <v>417</v>
      </c>
      <c r="C6" s="72" t="s">
        <v>195</v>
      </c>
      <c r="D6" s="78" t="s">
        <v>251</v>
      </c>
      <c r="E6" s="72" t="s">
        <v>251</v>
      </c>
      <c r="F6" s="80" t="s">
        <v>405</v>
      </c>
      <c r="G6" s="9" t="s">
        <v>418</v>
      </c>
      <c r="H6" s="108" t="s">
        <v>433</v>
      </c>
      <c r="I6" s="72" t="s">
        <v>284</v>
      </c>
      <c r="J6" s="72"/>
      <c r="K6" s="72" t="s">
        <v>252</v>
      </c>
      <c r="L6" s="9" t="s">
        <v>415</v>
      </c>
      <c r="M6" s="79" t="s">
        <v>293</v>
      </c>
      <c r="N6" s="74">
        <v>1.4</v>
      </c>
      <c r="O6" s="74">
        <v>16.8</v>
      </c>
      <c r="P6" s="74"/>
      <c r="Q6" s="74"/>
      <c r="R6" s="74"/>
      <c r="S6" s="79">
        <v>54</v>
      </c>
      <c r="T6" s="79"/>
      <c r="U6" s="31" t="s">
        <v>419</v>
      </c>
      <c r="V6" s="24" t="s">
        <v>417</v>
      </c>
      <c r="W6" s="24" t="s">
        <v>417</v>
      </c>
      <c r="X6" s="24">
        <v>45239</v>
      </c>
      <c r="Y6" s="25">
        <v>0.25</v>
      </c>
      <c r="Z6" s="24">
        <v>45239</v>
      </c>
      <c r="AA6" s="25">
        <v>0.77083333333333304</v>
      </c>
      <c r="AB6" s="25">
        <v>0.5</v>
      </c>
      <c r="AC6" s="24" t="s">
        <v>417</v>
      </c>
      <c r="AD6" s="24" t="s">
        <v>417</v>
      </c>
      <c r="AE6" s="25">
        <v>0.5</v>
      </c>
      <c r="AF6" s="9"/>
    </row>
    <row r="7" spans="1:32" x14ac:dyDescent="0.35">
      <c r="A7" s="9" t="s">
        <v>423</v>
      </c>
      <c r="B7" s="9" t="s">
        <v>417</v>
      </c>
      <c r="C7" s="72" t="s">
        <v>195</v>
      </c>
      <c r="D7" s="78" t="s">
        <v>251</v>
      </c>
      <c r="E7" s="72" t="s">
        <v>251</v>
      </c>
      <c r="F7" s="80" t="s">
        <v>405</v>
      </c>
      <c r="G7" s="9" t="s">
        <v>418</v>
      </c>
      <c r="H7" s="108" t="s">
        <v>433</v>
      </c>
      <c r="I7" s="72" t="s">
        <v>284</v>
      </c>
      <c r="J7" s="72"/>
      <c r="K7" s="72" t="s">
        <v>252</v>
      </c>
      <c r="L7" s="9" t="s">
        <v>415</v>
      </c>
      <c r="M7" s="79" t="s">
        <v>293</v>
      </c>
      <c r="N7" s="74">
        <v>1.4</v>
      </c>
      <c r="O7" s="74">
        <v>16.8</v>
      </c>
      <c r="P7" s="74"/>
      <c r="Q7" s="74"/>
      <c r="R7" s="74"/>
      <c r="S7" s="79">
        <v>54</v>
      </c>
      <c r="T7" s="79"/>
      <c r="U7" s="31" t="s">
        <v>419</v>
      </c>
      <c r="V7" s="24" t="s">
        <v>417</v>
      </c>
      <c r="W7" s="24" t="s">
        <v>417</v>
      </c>
      <c r="X7" s="24">
        <v>45240</v>
      </c>
      <c r="Y7" s="25">
        <v>0.25</v>
      </c>
      <c r="Z7" s="24">
        <v>45240</v>
      </c>
      <c r="AA7" s="25">
        <v>0.77083333333333304</v>
      </c>
      <c r="AB7" s="25">
        <v>0.5</v>
      </c>
      <c r="AC7" s="24" t="s">
        <v>417</v>
      </c>
      <c r="AD7" s="24" t="s">
        <v>417</v>
      </c>
      <c r="AE7" s="25">
        <v>0.5</v>
      </c>
      <c r="AF7" s="9"/>
    </row>
    <row r="8" spans="1:32" x14ac:dyDescent="0.35">
      <c r="A8" s="9" t="s">
        <v>423</v>
      </c>
      <c r="B8" s="9" t="s">
        <v>417</v>
      </c>
      <c r="C8" s="72" t="s">
        <v>195</v>
      </c>
      <c r="D8" s="78" t="s">
        <v>251</v>
      </c>
      <c r="E8" s="72" t="s">
        <v>251</v>
      </c>
      <c r="F8" s="80" t="s">
        <v>405</v>
      </c>
      <c r="G8" s="9" t="s">
        <v>418</v>
      </c>
      <c r="H8" s="108" t="s">
        <v>433</v>
      </c>
      <c r="I8" s="72" t="s">
        <v>284</v>
      </c>
      <c r="J8" s="72"/>
      <c r="K8" s="72" t="s">
        <v>252</v>
      </c>
      <c r="L8" s="9" t="s">
        <v>415</v>
      </c>
      <c r="M8" s="79" t="s">
        <v>293</v>
      </c>
      <c r="N8" s="74">
        <v>1.4</v>
      </c>
      <c r="O8" s="74">
        <v>16.8</v>
      </c>
      <c r="P8" s="74"/>
      <c r="Q8" s="74"/>
      <c r="R8" s="74"/>
      <c r="S8" s="79">
        <v>54</v>
      </c>
      <c r="T8" s="79"/>
      <c r="U8" s="31" t="s">
        <v>419</v>
      </c>
      <c r="V8" s="24" t="s">
        <v>417</v>
      </c>
      <c r="W8" s="24" t="s">
        <v>417</v>
      </c>
      <c r="X8" s="24">
        <v>45243</v>
      </c>
      <c r="Y8" s="25">
        <v>0.25</v>
      </c>
      <c r="Z8" s="24">
        <v>45243</v>
      </c>
      <c r="AA8" s="25">
        <v>0.77083333333333304</v>
      </c>
      <c r="AB8" s="25">
        <v>0.5</v>
      </c>
      <c r="AC8" s="24" t="s">
        <v>417</v>
      </c>
      <c r="AD8" s="24" t="s">
        <v>417</v>
      </c>
      <c r="AE8" s="25">
        <v>0.5</v>
      </c>
      <c r="AF8" s="9"/>
    </row>
    <row r="9" spans="1:32" x14ac:dyDescent="0.35">
      <c r="A9" s="9" t="s">
        <v>423</v>
      </c>
      <c r="B9" s="9" t="s">
        <v>417</v>
      </c>
      <c r="C9" s="72" t="s">
        <v>195</v>
      </c>
      <c r="D9" s="78" t="s">
        <v>251</v>
      </c>
      <c r="E9" s="72" t="s">
        <v>251</v>
      </c>
      <c r="F9" s="80" t="s">
        <v>405</v>
      </c>
      <c r="G9" s="9" t="s">
        <v>418</v>
      </c>
      <c r="H9" s="108" t="s">
        <v>433</v>
      </c>
      <c r="I9" s="72" t="s">
        <v>284</v>
      </c>
      <c r="J9" s="72"/>
      <c r="K9" s="72" t="s">
        <v>252</v>
      </c>
      <c r="L9" s="9" t="s">
        <v>415</v>
      </c>
      <c r="M9" s="79" t="s">
        <v>293</v>
      </c>
      <c r="N9" s="74">
        <v>1.4</v>
      </c>
      <c r="O9" s="74">
        <v>16.8</v>
      </c>
      <c r="P9" s="74"/>
      <c r="Q9" s="74"/>
      <c r="R9" s="74"/>
      <c r="S9" s="79">
        <v>54</v>
      </c>
      <c r="T9" s="79"/>
      <c r="U9" s="31" t="s">
        <v>419</v>
      </c>
      <c r="V9" s="24" t="s">
        <v>417</v>
      </c>
      <c r="W9" s="24" t="s">
        <v>417</v>
      </c>
      <c r="X9" s="24">
        <v>45244</v>
      </c>
      <c r="Y9" s="25">
        <v>0.25</v>
      </c>
      <c r="Z9" s="24">
        <v>45244</v>
      </c>
      <c r="AA9" s="25">
        <v>0.77083333333333304</v>
      </c>
      <c r="AB9" s="25">
        <v>0.5</v>
      </c>
      <c r="AC9" s="24" t="s">
        <v>417</v>
      </c>
      <c r="AD9" s="24" t="s">
        <v>417</v>
      </c>
      <c r="AE9" s="25">
        <v>0.5</v>
      </c>
      <c r="AF9" s="9"/>
    </row>
    <row r="10" spans="1:32" x14ac:dyDescent="0.35">
      <c r="A10" s="9" t="s">
        <v>423</v>
      </c>
      <c r="B10" s="9" t="s">
        <v>417</v>
      </c>
      <c r="C10" s="72" t="s">
        <v>195</v>
      </c>
      <c r="D10" s="78" t="s">
        <v>251</v>
      </c>
      <c r="E10" s="72" t="s">
        <v>251</v>
      </c>
      <c r="F10" s="80" t="s">
        <v>405</v>
      </c>
      <c r="G10" s="9" t="s">
        <v>418</v>
      </c>
      <c r="H10" s="108" t="s">
        <v>433</v>
      </c>
      <c r="I10" s="72" t="s">
        <v>284</v>
      </c>
      <c r="J10" s="72"/>
      <c r="K10" s="72" t="s">
        <v>252</v>
      </c>
      <c r="L10" s="9" t="s">
        <v>415</v>
      </c>
      <c r="M10" s="79" t="s">
        <v>293</v>
      </c>
      <c r="N10" s="74">
        <v>1.4</v>
      </c>
      <c r="O10" s="74">
        <v>16.8</v>
      </c>
      <c r="P10" s="74"/>
      <c r="Q10" s="74"/>
      <c r="R10" s="74"/>
      <c r="S10" s="79">
        <v>54</v>
      </c>
      <c r="T10" s="79"/>
      <c r="U10" s="31" t="s">
        <v>419</v>
      </c>
      <c r="V10" s="24" t="s">
        <v>417</v>
      </c>
      <c r="W10" s="24" t="s">
        <v>417</v>
      </c>
      <c r="X10" s="24">
        <v>45246</v>
      </c>
      <c r="Y10" s="25">
        <v>0.25</v>
      </c>
      <c r="Z10" s="24">
        <v>45246</v>
      </c>
      <c r="AA10" s="25">
        <v>0.77083333333333304</v>
      </c>
      <c r="AB10" s="25">
        <v>0.5</v>
      </c>
      <c r="AC10" s="24" t="s">
        <v>417</v>
      </c>
      <c r="AD10" s="24" t="s">
        <v>417</v>
      </c>
      <c r="AE10" s="25">
        <v>0.5</v>
      </c>
      <c r="AF10" s="9"/>
    </row>
    <row r="11" spans="1:32" x14ac:dyDescent="0.35">
      <c r="A11" s="9" t="s">
        <v>423</v>
      </c>
      <c r="B11" s="9" t="s">
        <v>417</v>
      </c>
      <c r="C11" s="72" t="s">
        <v>195</v>
      </c>
      <c r="D11" s="78" t="s">
        <v>251</v>
      </c>
      <c r="E11" s="72" t="s">
        <v>251</v>
      </c>
      <c r="F11" s="80" t="s">
        <v>405</v>
      </c>
      <c r="G11" s="9" t="s">
        <v>418</v>
      </c>
      <c r="H11" s="108" t="s">
        <v>433</v>
      </c>
      <c r="I11" s="72" t="s">
        <v>284</v>
      </c>
      <c r="J11" s="72"/>
      <c r="K11" s="72" t="s">
        <v>252</v>
      </c>
      <c r="L11" s="9" t="s">
        <v>415</v>
      </c>
      <c r="M11" s="79" t="s">
        <v>293</v>
      </c>
      <c r="N11" s="74">
        <v>1.4</v>
      </c>
      <c r="O11" s="74">
        <v>16.8</v>
      </c>
      <c r="P11" s="74"/>
      <c r="Q11" s="74"/>
      <c r="R11" s="74"/>
      <c r="S11" s="79">
        <v>54</v>
      </c>
      <c r="T11" s="79"/>
      <c r="U11" s="31" t="s">
        <v>419</v>
      </c>
      <c r="V11" s="24" t="s">
        <v>417</v>
      </c>
      <c r="W11" s="24" t="s">
        <v>417</v>
      </c>
      <c r="X11" s="24">
        <v>45247</v>
      </c>
      <c r="Y11" s="25">
        <v>0.25</v>
      </c>
      <c r="Z11" s="24">
        <v>45247</v>
      </c>
      <c r="AA11" s="25">
        <v>0.77083333333333304</v>
      </c>
      <c r="AB11" s="25">
        <v>0.5</v>
      </c>
      <c r="AC11" s="24" t="s">
        <v>417</v>
      </c>
      <c r="AD11" s="24" t="s">
        <v>417</v>
      </c>
      <c r="AE11" s="25">
        <v>0.5</v>
      </c>
      <c r="AF11" s="9"/>
    </row>
    <row r="12" spans="1:32" x14ac:dyDescent="0.35">
      <c r="A12" s="9" t="s">
        <v>423</v>
      </c>
      <c r="B12" s="9" t="s">
        <v>417</v>
      </c>
      <c r="C12" s="72" t="s">
        <v>195</v>
      </c>
      <c r="D12" s="78" t="s">
        <v>251</v>
      </c>
      <c r="E12" s="72" t="s">
        <v>251</v>
      </c>
      <c r="F12" s="80" t="s">
        <v>405</v>
      </c>
      <c r="G12" s="9" t="s">
        <v>418</v>
      </c>
      <c r="H12" s="108" t="s">
        <v>433</v>
      </c>
      <c r="I12" s="72" t="s">
        <v>284</v>
      </c>
      <c r="J12" s="72"/>
      <c r="K12" s="72" t="s">
        <v>252</v>
      </c>
      <c r="L12" s="9" t="s">
        <v>415</v>
      </c>
      <c r="M12" s="79" t="s">
        <v>293</v>
      </c>
      <c r="N12" s="74">
        <v>1.4</v>
      </c>
      <c r="O12" s="74">
        <v>16.8</v>
      </c>
      <c r="P12" s="74"/>
      <c r="Q12" s="74"/>
      <c r="R12" s="74"/>
      <c r="S12" s="79">
        <v>54</v>
      </c>
      <c r="T12" s="79"/>
      <c r="U12" s="31" t="s">
        <v>419</v>
      </c>
      <c r="V12" s="24" t="s">
        <v>417</v>
      </c>
      <c r="W12" s="24" t="s">
        <v>417</v>
      </c>
      <c r="X12" s="24">
        <v>45250</v>
      </c>
      <c r="Y12" s="25">
        <v>0.25</v>
      </c>
      <c r="Z12" s="24">
        <v>45250</v>
      </c>
      <c r="AA12" s="25">
        <v>0.77083333333333304</v>
      </c>
      <c r="AB12" s="25">
        <v>0.5</v>
      </c>
      <c r="AC12" s="24" t="s">
        <v>417</v>
      </c>
      <c r="AD12" s="24" t="s">
        <v>417</v>
      </c>
      <c r="AE12" s="25">
        <v>0.5</v>
      </c>
      <c r="AF12" s="9"/>
    </row>
    <row r="13" spans="1:32" x14ac:dyDescent="0.35">
      <c r="A13" s="9" t="s">
        <v>423</v>
      </c>
      <c r="B13" s="9" t="s">
        <v>417</v>
      </c>
      <c r="C13" s="72" t="s">
        <v>195</v>
      </c>
      <c r="D13" s="78" t="s">
        <v>251</v>
      </c>
      <c r="E13" s="72" t="s">
        <v>251</v>
      </c>
      <c r="F13" s="80" t="s">
        <v>405</v>
      </c>
      <c r="G13" s="9" t="s">
        <v>418</v>
      </c>
      <c r="H13" s="108" t="s">
        <v>433</v>
      </c>
      <c r="I13" s="72" t="s">
        <v>284</v>
      </c>
      <c r="J13" s="72"/>
      <c r="K13" s="72" t="s">
        <v>252</v>
      </c>
      <c r="L13" s="9" t="s">
        <v>415</v>
      </c>
      <c r="M13" s="79" t="s">
        <v>293</v>
      </c>
      <c r="N13" s="74">
        <v>1.4</v>
      </c>
      <c r="O13" s="74">
        <v>16.8</v>
      </c>
      <c r="P13" s="74"/>
      <c r="Q13" s="74"/>
      <c r="R13" s="74"/>
      <c r="S13" s="79">
        <v>54</v>
      </c>
      <c r="T13" s="79"/>
      <c r="U13" s="31" t="s">
        <v>419</v>
      </c>
      <c r="V13" s="24" t="s">
        <v>417</v>
      </c>
      <c r="W13" s="24" t="s">
        <v>417</v>
      </c>
      <c r="X13" s="24">
        <v>45251</v>
      </c>
      <c r="Y13" s="25">
        <v>0.25</v>
      </c>
      <c r="Z13" s="24">
        <v>45251</v>
      </c>
      <c r="AA13" s="25">
        <v>0.77083333333333304</v>
      </c>
      <c r="AB13" s="25">
        <v>0.5</v>
      </c>
      <c r="AC13" s="24" t="s">
        <v>417</v>
      </c>
      <c r="AD13" s="24" t="s">
        <v>417</v>
      </c>
      <c r="AE13" s="25">
        <v>0.5</v>
      </c>
      <c r="AF13" s="9"/>
    </row>
    <row r="14" spans="1:32" x14ac:dyDescent="0.35">
      <c r="A14" s="9" t="s">
        <v>423</v>
      </c>
      <c r="B14" s="9" t="s">
        <v>417</v>
      </c>
      <c r="C14" s="72" t="s">
        <v>195</v>
      </c>
      <c r="D14" s="78" t="s">
        <v>251</v>
      </c>
      <c r="E14" s="72" t="s">
        <v>251</v>
      </c>
      <c r="F14" s="80" t="s">
        <v>405</v>
      </c>
      <c r="G14" s="9" t="s">
        <v>418</v>
      </c>
      <c r="H14" s="108" t="s">
        <v>433</v>
      </c>
      <c r="I14" s="72" t="s">
        <v>284</v>
      </c>
      <c r="J14" s="72"/>
      <c r="K14" s="72" t="s">
        <v>252</v>
      </c>
      <c r="L14" s="9" t="s">
        <v>415</v>
      </c>
      <c r="M14" s="79" t="s">
        <v>293</v>
      </c>
      <c r="N14" s="74">
        <v>1.4</v>
      </c>
      <c r="O14" s="74">
        <v>16.8</v>
      </c>
      <c r="P14" s="74"/>
      <c r="Q14" s="74"/>
      <c r="R14" s="74"/>
      <c r="S14" s="79">
        <v>54</v>
      </c>
      <c r="T14" s="79"/>
      <c r="U14" s="31" t="s">
        <v>419</v>
      </c>
      <c r="V14" s="24" t="s">
        <v>417</v>
      </c>
      <c r="W14" s="24" t="s">
        <v>417</v>
      </c>
      <c r="X14" s="24">
        <v>45253</v>
      </c>
      <c r="Y14" s="25">
        <v>0.25</v>
      </c>
      <c r="Z14" s="24">
        <v>45253</v>
      </c>
      <c r="AA14" s="25">
        <v>0.77083333333333304</v>
      </c>
      <c r="AB14" s="25">
        <v>0.5</v>
      </c>
      <c r="AC14" s="24" t="s">
        <v>417</v>
      </c>
      <c r="AD14" s="24" t="s">
        <v>417</v>
      </c>
      <c r="AE14" s="25">
        <v>0.5</v>
      </c>
      <c r="AF14" s="9"/>
    </row>
    <row r="15" spans="1:32" x14ac:dyDescent="0.35">
      <c r="A15" s="9" t="s">
        <v>423</v>
      </c>
      <c r="B15" s="9" t="s">
        <v>417</v>
      </c>
      <c r="C15" s="72" t="s">
        <v>195</v>
      </c>
      <c r="D15" s="78" t="s">
        <v>251</v>
      </c>
      <c r="E15" s="72" t="s">
        <v>251</v>
      </c>
      <c r="F15" s="80" t="s">
        <v>405</v>
      </c>
      <c r="G15" s="9" t="s">
        <v>418</v>
      </c>
      <c r="H15" s="108" t="s">
        <v>433</v>
      </c>
      <c r="I15" s="72" t="s">
        <v>284</v>
      </c>
      <c r="J15" s="72"/>
      <c r="K15" s="72" t="s">
        <v>252</v>
      </c>
      <c r="L15" s="9" t="s">
        <v>415</v>
      </c>
      <c r="M15" s="79" t="s">
        <v>293</v>
      </c>
      <c r="N15" s="74">
        <v>1.4</v>
      </c>
      <c r="O15" s="74">
        <v>16.8</v>
      </c>
      <c r="P15" s="74"/>
      <c r="Q15" s="74"/>
      <c r="R15" s="74"/>
      <c r="S15" s="79">
        <v>54</v>
      </c>
      <c r="T15" s="79"/>
      <c r="U15" s="31" t="s">
        <v>419</v>
      </c>
      <c r="V15" s="24" t="s">
        <v>417</v>
      </c>
      <c r="W15" s="24" t="s">
        <v>417</v>
      </c>
      <c r="X15" s="24">
        <v>45254</v>
      </c>
      <c r="Y15" s="25">
        <v>0.25</v>
      </c>
      <c r="Z15" s="24">
        <v>45254</v>
      </c>
      <c r="AA15" s="25">
        <v>0.77083333333333304</v>
      </c>
      <c r="AB15" s="25">
        <v>0.5</v>
      </c>
      <c r="AC15" s="24" t="s">
        <v>417</v>
      </c>
      <c r="AD15" s="24" t="s">
        <v>417</v>
      </c>
      <c r="AE15" s="25">
        <v>0.5</v>
      </c>
      <c r="AF15" s="9"/>
    </row>
    <row r="16" spans="1:32" x14ac:dyDescent="0.35">
      <c r="A16" s="9" t="s">
        <v>423</v>
      </c>
      <c r="B16" s="9" t="s">
        <v>417</v>
      </c>
      <c r="C16" s="72" t="s">
        <v>195</v>
      </c>
      <c r="D16" s="78" t="s">
        <v>251</v>
      </c>
      <c r="E16" s="72" t="s">
        <v>251</v>
      </c>
      <c r="F16" s="80" t="s">
        <v>405</v>
      </c>
      <c r="G16" s="9" t="s">
        <v>418</v>
      </c>
      <c r="H16" s="108" t="s">
        <v>433</v>
      </c>
      <c r="I16" s="72" t="s">
        <v>284</v>
      </c>
      <c r="J16" s="72"/>
      <c r="K16" s="72" t="s">
        <v>252</v>
      </c>
      <c r="L16" s="9" t="s">
        <v>415</v>
      </c>
      <c r="M16" s="79" t="s">
        <v>293</v>
      </c>
      <c r="N16" s="74">
        <v>1.4</v>
      </c>
      <c r="O16" s="74">
        <v>16.8</v>
      </c>
      <c r="P16" s="74"/>
      <c r="Q16" s="74"/>
      <c r="R16" s="74"/>
      <c r="S16" s="79">
        <v>54</v>
      </c>
      <c r="T16" s="79"/>
      <c r="U16" s="31" t="s">
        <v>419</v>
      </c>
      <c r="V16" s="24" t="s">
        <v>417</v>
      </c>
      <c r="W16" s="24" t="s">
        <v>417</v>
      </c>
      <c r="X16" s="24">
        <v>45257</v>
      </c>
      <c r="Y16" s="25">
        <v>0.25</v>
      </c>
      <c r="Z16" s="24">
        <v>45257</v>
      </c>
      <c r="AA16" s="25">
        <v>0.77083333333333304</v>
      </c>
      <c r="AB16" s="25">
        <v>0.5</v>
      </c>
      <c r="AC16" s="24" t="s">
        <v>417</v>
      </c>
      <c r="AD16" s="24" t="s">
        <v>417</v>
      </c>
      <c r="AE16" s="25">
        <v>0.5</v>
      </c>
      <c r="AF16" s="9"/>
    </row>
    <row r="17" spans="1:32" x14ac:dyDescent="0.35">
      <c r="A17" s="9" t="s">
        <v>423</v>
      </c>
      <c r="B17" s="9" t="s">
        <v>417</v>
      </c>
      <c r="C17" s="72" t="s">
        <v>195</v>
      </c>
      <c r="D17" s="78" t="s">
        <v>251</v>
      </c>
      <c r="E17" s="72" t="s">
        <v>251</v>
      </c>
      <c r="F17" s="80" t="s">
        <v>405</v>
      </c>
      <c r="G17" s="9" t="s">
        <v>418</v>
      </c>
      <c r="H17" s="108" t="s">
        <v>433</v>
      </c>
      <c r="I17" s="72" t="s">
        <v>284</v>
      </c>
      <c r="J17" s="72"/>
      <c r="K17" s="72" t="s">
        <v>252</v>
      </c>
      <c r="L17" s="9" t="s">
        <v>415</v>
      </c>
      <c r="M17" s="79" t="s">
        <v>293</v>
      </c>
      <c r="N17" s="74">
        <v>1.4</v>
      </c>
      <c r="O17" s="74">
        <v>16.8</v>
      </c>
      <c r="P17" s="74"/>
      <c r="Q17" s="74"/>
      <c r="R17" s="74"/>
      <c r="S17" s="79">
        <v>54</v>
      </c>
      <c r="T17" s="79"/>
      <c r="U17" s="31" t="s">
        <v>419</v>
      </c>
      <c r="V17" s="24" t="s">
        <v>417</v>
      </c>
      <c r="W17" s="24" t="s">
        <v>417</v>
      </c>
      <c r="X17" s="24">
        <v>45258</v>
      </c>
      <c r="Y17" s="25">
        <v>0.25</v>
      </c>
      <c r="Z17" s="24">
        <v>45258</v>
      </c>
      <c r="AA17" s="25">
        <v>0.77083333333333304</v>
      </c>
      <c r="AB17" s="25">
        <v>0.5</v>
      </c>
      <c r="AC17" s="24" t="s">
        <v>417</v>
      </c>
      <c r="AD17" s="24" t="s">
        <v>417</v>
      </c>
      <c r="AE17" s="25">
        <v>0.5</v>
      </c>
      <c r="AF17" s="9"/>
    </row>
    <row r="18" spans="1:32" x14ac:dyDescent="0.35">
      <c r="A18" s="9" t="s">
        <v>423</v>
      </c>
      <c r="B18" s="9" t="s">
        <v>417</v>
      </c>
      <c r="C18" s="72" t="s">
        <v>195</v>
      </c>
      <c r="D18" s="78" t="s">
        <v>251</v>
      </c>
      <c r="E18" s="72" t="s">
        <v>251</v>
      </c>
      <c r="F18" s="80" t="s">
        <v>405</v>
      </c>
      <c r="G18" s="9" t="s">
        <v>418</v>
      </c>
      <c r="H18" s="108" t="s">
        <v>433</v>
      </c>
      <c r="I18" s="72" t="s">
        <v>284</v>
      </c>
      <c r="J18" s="72"/>
      <c r="K18" s="72" t="s">
        <v>252</v>
      </c>
      <c r="L18" s="9" t="s">
        <v>415</v>
      </c>
      <c r="M18" s="79" t="s">
        <v>293</v>
      </c>
      <c r="N18" s="74">
        <v>1.4</v>
      </c>
      <c r="O18" s="74">
        <v>16.8</v>
      </c>
      <c r="P18" s="74"/>
      <c r="Q18" s="74"/>
      <c r="R18" s="74"/>
      <c r="S18" s="79">
        <v>54</v>
      </c>
      <c r="T18" s="79"/>
      <c r="U18" s="31" t="s">
        <v>419</v>
      </c>
      <c r="V18" s="24" t="s">
        <v>417</v>
      </c>
      <c r="W18" s="24" t="s">
        <v>417</v>
      </c>
      <c r="X18" s="24">
        <v>45260</v>
      </c>
      <c r="Y18" s="25">
        <v>0.25</v>
      </c>
      <c r="Z18" s="24">
        <v>45260</v>
      </c>
      <c r="AA18" s="25">
        <v>0.77083333333333304</v>
      </c>
      <c r="AB18" s="25">
        <v>0.5</v>
      </c>
      <c r="AC18" s="24" t="s">
        <v>417</v>
      </c>
      <c r="AD18" s="24" t="s">
        <v>417</v>
      </c>
      <c r="AE18" s="25">
        <v>0.5</v>
      </c>
      <c r="AF18" s="9"/>
    </row>
    <row r="19" spans="1:32" x14ac:dyDescent="0.35">
      <c r="A19" s="9" t="s">
        <v>423</v>
      </c>
      <c r="B19" s="9" t="s">
        <v>417</v>
      </c>
      <c r="C19" s="72" t="s">
        <v>195</v>
      </c>
      <c r="D19" s="78" t="s">
        <v>251</v>
      </c>
      <c r="E19" s="72" t="s">
        <v>251</v>
      </c>
      <c r="F19" s="80" t="s">
        <v>405</v>
      </c>
      <c r="G19" s="9" t="s">
        <v>418</v>
      </c>
      <c r="H19" s="108" t="s">
        <v>433</v>
      </c>
      <c r="I19" s="72" t="s">
        <v>284</v>
      </c>
      <c r="J19" s="72"/>
      <c r="K19" s="72" t="s">
        <v>252</v>
      </c>
      <c r="L19" s="9" t="s">
        <v>415</v>
      </c>
      <c r="M19" s="79" t="s">
        <v>293</v>
      </c>
      <c r="N19" s="74">
        <v>1.4</v>
      </c>
      <c r="O19" s="74">
        <v>16.8</v>
      </c>
      <c r="P19" s="74"/>
      <c r="Q19" s="74"/>
      <c r="R19" s="74"/>
      <c r="S19" s="79">
        <v>54</v>
      </c>
      <c r="T19" s="79"/>
      <c r="U19" s="31" t="s">
        <v>419</v>
      </c>
      <c r="V19" s="24" t="s">
        <v>417</v>
      </c>
      <c r="W19" s="24" t="s">
        <v>417</v>
      </c>
      <c r="X19" s="24">
        <v>45323</v>
      </c>
      <c r="Y19" s="25">
        <v>0.25</v>
      </c>
      <c r="Z19" s="24">
        <v>45323</v>
      </c>
      <c r="AA19" s="25">
        <v>0.77083333333333304</v>
      </c>
      <c r="AB19" s="25">
        <v>0.5</v>
      </c>
      <c r="AC19" s="24" t="s">
        <v>417</v>
      </c>
      <c r="AD19" s="24" t="s">
        <v>417</v>
      </c>
      <c r="AE19" s="25">
        <v>0.5</v>
      </c>
      <c r="AF19" s="9"/>
    </row>
    <row r="20" spans="1:32" x14ac:dyDescent="0.35">
      <c r="A20" s="9" t="s">
        <v>423</v>
      </c>
      <c r="B20" s="9" t="s">
        <v>417</v>
      </c>
      <c r="C20" s="72" t="s">
        <v>195</v>
      </c>
      <c r="D20" s="78" t="s">
        <v>251</v>
      </c>
      <c r="E20" s="72" t="s">
        <v>251</v>
      </c>
      <c r="F20" s="80" t="s">
        <v>405</v>
      </c>
      <c r="G20" s="9" t="s">
        <v>418</v>
      </c>
      <c r="H20" s="108" t="s">
        <v>433</v>
      </c>
      <c r="I20" s="72" t="s">
        <v>284</v>
      </c>
      <c r="J20" s="72"/>
      <c r="K20" s="72" t="s">
        <v>252</v>
      </c>
      <c r="L20" s="9" t="s">
        <v>415</v>
      </c>
      <c r="M20" s="79" t="s">
        <v>293</v>
      </c>
      <c r="N20" s="74">
        <v>1.4</v>
      </c>
      <c r="O20" s="74">
        <v>16.8</v>
      </c>
      <c r="P20" s="74"/>
      <c r="Q20" s="74"/>
      <c r="R20" s="74"/>
      <c r="S20" s="79">
        <v>54</v>
      </c>
      <c r="T20" s="79"/>
      <c r="U20" s="31" t="s">
        <v>419</v>
      </c>
      <c r="V20" s="24" t="s">
        <v>417</v>
      </c>
      <c r="W20" s="24" t="s">
        <v>417</v>
      </c>
      <c r="X20" s="24">
        <v>45324</v>
      </c>
      <c r="Y20" s="25">
        <v>0.25</v>
      </c>
      <c r="Z20" s="24">
        <v>45324</v>
      </c>
      <c r="AA20" s="25">
        <v>0.77083333333333304</v>
      </c>
      <c r="AB20" s="25">
        <v>0.5</v>
      </c>
      <c r="AC20" s="24" t="s">
        <v>417</v>
      </c>
      <c r="AD20" s="24" t="s">
        <v>417</v>
      </c>
      <c r="AE20" s="25">
        <v>0.5</v>
      </c>
      <c r="AF20" s="9"/>
    </row>
    <row r="21" spans="1:32" x14ac:dyDescent="0.35">
      <c r="A21" s="9" t="s">
        <v>423</v>
      </c>
      <c r="B21" s="9" t="s">
        <v>417</v>
      </c>
      <c r="C21" s="72" t="s">
        <v>195</v>
      </c>
      <c r="D21" s="78" t="s">
        <v>251</v>
      </c>
      <c r="E21" s="72" t="s">
        <v>251</v>
      </c>
      <c r="F21" s="80" t="s">
        <v>405</v>
      </c>
      <c r="G21" s="9" t="s">
        <v>418</v>
      </c>
      <c r="H21" s="108" t="s">
        <v>433</v>
      </c>
      <c r="I21" s="72" t="s">
        <v>284</v>
      </c>
      <c r="J21" s="72"/>
      <c r="K21" s="72" t="s">
        <v>252</v>
      </c>
      <c r="L21" s="9" t="s">
        <v>415</v>
      </c>
      <c r="M21" s="79" t="s">
        <v>293</v>
      </c>
      <c r="N21" s="74">
        <v>1.4</v>
      </c>
      <c r="O21" s="74">
        <v>16.8</v>
      </c>
      <c r="P21" s="74"/>
      <c r="Q21" s="74"/>
      <c r="R21" s="74"/>
      <c r="S21" s="79">
        <v>54</v>
      </c>
      <c r="T21" s="79"/>
      <c r="U21" s="31" t="s">
        <v>419</v>
      </c>
      <c r="V21" s="24" t="s">
        <v>417</v>
      </c>
      <c r="W21" s="24" t="s">
        <v>417</v>
      </c>
      <c r="X21" s="24">
        <v>45327</v>
      </c>
      <c r="Y21" s="25">
        <v>0.25</v>
      </c>
      <c r="Z21" s="24">
        <v>45327</v>
      </c>
      <c r="AA21" s="25">
        <v>0.77083333333333304</v>
      </c>
      <c r="AB21" s="25">
        <v>0.5</v>
      </c>
      <c r="AC21" s="24" t="s">
        <v>417</v>
      </c>
      <c r="AD21" s="24" t="s">
        <v>417</v>
      </c>
      <c r="AE21" s="25">
        <v>0.5</v>
      </c>
      <c r="AF21" s="9"/>
    </row>
    <row r="22" spans="1:32" x14ac:dyDescent="0.35">
      <c r="A22" s="9" t="s">
        <v>423</v>
      </c>
      <c r="B22" s="9" t="s">
        <v>417</v>
      </c>
      <c r="C22" s="72" t="s">
        <v>195</v>
      </c>
      <c r="D22" s="78" t="s">
        <v>251</v>
      </c>
      <c r="E22" s="72" t="s">
        <v>251</v>
      </c>
      <c r="F22" s="80" t="s">
        <v>405</v>
      </c>
      <c r="G22" s="9" t="s">
        <v>418</v>
      </c>
      <c r="H22" s="108" t="s">
        <v>433</v>
      </c>
      <c r="I22" s="72" t="s">
        <v>284</v>
      </c>
      <c r="J22" s="72"/>
      <c r="K22" s="72" t="s">
        <v>252</v>
      </c>
      <c r="L22" s="9" t="s">
        <v>415</v>
      </c>
      <c r="M22" s="79" t="s">
        <v>293</v>
      </c>
      <c r="N22" s="74">
        <v>1.4</v>
      </c>
      <c r="O22" s="74">
        <v>16.8</v>
      </c>
      <c r="P22" s="74"/>
      <c r="Q22" s="74"/>
      <c r="R22" s="74"/>
      <c r="S22" s="79">
        <v>54</v>
      </c>
      <c r="T22" s="79"/>
      <c r="U22" s="31" t="s">
        <v>419</v>
      </c>
      <c r="V22" s="24" t="s">
        <v>417</v>
      </c>
      <c r="W22" s="24" t="s">
        <v>417</v>
      </c>
      <c r="X22" s="24">
        <v>45328</v>
      </c>
      <c r="Y22" s="25">
        <v>0.25</v>
      </c>
      <c r="Z22" s="24">
        <v>45328</v>
      </c>
      <c r="AA22" s="25">
        <v>0.77083333333333304</v>
      </c>
      <c r="AB22" s="25">
        <v>0.5</v>
      </c>
      <c r="AC22" s="24" t="s">
        <v>417</v>
      </c>
      <c r="AD22" s="24" t="s">
        <v>417</v>
      </c>
      <c r="AE22" s="25">
        <v>0.5</v>
      </c>
      <c r="AF22" s="9"/>
    </row>
    <row r="23" spans="1:32" x14ac:dyDescent="0.35">
      <c r="A23" s="9" t="s">
        <v>423</v>
      </c>
      <c r="B23" s="9" t="s">
        <v>417</v>
      </c>
      <c r="C23" s="72" t="s">
        <v>195</v>
      </c>
      <c r="D23" s="78" t="s">
        <v>251</v>
      </c>
      <c r="E23" s="72" t="s">
        <v>251</v>
      </c>
      <c r="F23" s="80" t="s">
        <v>405</v>
      </c>
      <c r="G23" s="9" t="s">
        <v>418</v>
      </c>
      <c r="H23" s="108" t="s">
        <v>433</v>
      </c>
      <c r="I23" s="72" t="s">
        <v>284</v>
      </c>
      <c r="J23" s="72"/>
      <c r="K23" s="72" t="s">
        <v>252</v>
      </c>
      <c r="L23" s="9" t="s">
        <v>415</v>
      </c>
      <c r="M23" s="79" t="s">
        <v>293</v>
      </c>
      <c r="N23" s="74">
        <v>1.4</v>
      </c>
      <c r="O23" s="74">
        <v>16.8</v>
      </c>
      <c r="P23" s="74"/>
      <c r="Q23" s="74"/>
      <c r="R23" s="74"/>
      <c r="S23" s="79">
        <v>54</v>
      </c>
      <c r="T23" s="79"/>
      <c r="U23" s="31" t="s">
        <v>419</v>
      </c>
      <c r="V23" s="24" t="s">
        <v>417</v>
      </c>
      <c r="W23" s="24" t="s">
        <v>417</v>
      </c>
      <c r="X23" s="24">
        <v>45330</v>
      </c>
      <c r="Y23" s="25">
        <v>0.25</v>
      </c>
      <c r="Z23" s="24">
        <v>45330</v>
      </c>
      <c r="AA23" s="25">
        <v>0.77083333333333304</v>
      </c>
      <c r="AB23" s="25">
        <v>0.5</v>
      </c>
      <c r="AC23" s="24" t="s">
        <v>417</v>
      </c>
      <c r="AD23" s="24" t="s">
        <v>417</v>
      </c>
      <c r="AE23" s="25">
        <v>0.5</v>
      </c>
      <c r="AF23" s="9"/>
    </row>
    <row r="24" spans="1:32" x14ac:dyDescent="0.35">
      <c r="A24" s="9" t="s">
        <v>423</v>
      </c>
      <c r="B24" s="9" t="s">
        <v>417</v>
      </c>
      <c r="C24" s="72" t="s">
        <v>195</v>
      </c>
      <c r="D24" s="78" t="s">
        <v>251</v>
      </c>
      <c r="E24" s="72" t="s">
        <v>251</v>
      </c>
      <c r="F24" s="80" t="s">
        <v>405</v>
      </c>
      <c r="G24" s="9" t="s">
        <v>418</v>
      </c>
      <c r="H24" s="108" t="s">
        <v>433</v>
      </c>
      <c r="I24" s="72" t="s">
        <v>284</v>
      </c>
      <c r="J24" s="72"/>
      <c r="K24" s="72" t="s">
        <v>252</v>
      </c>
      <c r="L24" s="9" t="s">
        <v>415</v>
      </c>
      <c r="M24" s="79" t="s">
        <v>293</v>
      </c>
      <c r="N24" s="74">
        <v>1.4</v>
      </c>
      <c r="O24" s="74">
        <v>16.8</v>
      </c>
      <c r="P24" s="74"/>
      <c r="Q24" s="74"/>
      <c r="R24" s="74"/>
      <c r="S24" s="79">
        <v>54</v>
      </c>
      <c r="T24" s="79"/>
      <c r="U24" s="31" t="s">
        <v>419</v>
      </c>
      <c r="V24" s="24" t="s">
        <v>417</v>
      </c>
      <c r="W24" s="24" t="s">
        <v>417</v>
      </c>
      <c r="X24" s="24">
        <v>45331</v>
      </c>
      <c r="Y24" s="25">
        <v>0.25</v>
      </c>
      <c r="Z24" s="24">
        <v>45331</v>
      </c>
      <c r="AA24" s="25">
        <v>0.77083333333333304</v>
      </c>
      <c r="AB24" s="25">
        <v>0.5</v>
      </c>
      <c r="AC24" s="24" t="s">
        <v>417</v>
      </c>
      <c r="AD24" s="24" t="s">
        <v>417</v>
      </c>
      <c r="AE24" s="25">
        <v>0.5</v>
      </c>
      <c r="AF24" s="9"/>
    </row>
    <row r="25" spans="1:32" x14ac:dyDescent="0.35">
      <c r="A25" s="9" t="s">
        <v>423</v>
      </c>
      <c r="B25" s="9" t="s">
        <v>417</v>
      </c>
      <c r="C25" s="72" t="s">
        <v>195</v>
      </c>
      <c r="D25" s="78" t="s">
        <v>251</v>
      </c>
      <c r="E25" s="72" t="s">
        <v>251</v>
      </c>
      <c r="F25" s="80" t="s">
        <v>405</v>
      </c>
      <c r="G25" s="9" t="s">
        <v>418</v>
      </c>
      <c r="H25" s="108" t="s">
        <v>433</v>
      </c>
      <c r="I25" s="72" t="s">
        <v>284</v>
      </c>
      <c r="J25" s="72"/>
      <c r="K25" s="72" t="s">
        <v>252</v>
      </c>
      <c r="L25" s="9" t="s">
        <v>415</v>
      </c>
      <c r="M25" s="79" t="s">
        <v>293</v>
      </c>
      <c r="N25" s="74">
        <v>1.4</v>
      </c>
      <c r="O25" s="74">
        <v>16.8</v>
      </c>
      <c r="P25" s="74"/>
      <c r="Q25" s="74"/>
      <c r="R25" s="74"/>
      <c r="S25" s="79">
        <v>54</v>
      </c>
      <c r="T25" s="79"/>
      <c r="U25" s="31" t="s">
        <v>419</v>
      </c>
      <c r="V25" s="24" t="s">
        <v>417</v>
      </c>
      <c r="W25" s="24" t="s">
        <v>417</v>
      </c>
      <c r="X25" s="24">
        <v>45334</v>
      </c>
      <c r="Y25" s="25">
        <v>0.25</v>
      </c>
      <c r="Z25" s="24">
        <v>45334</v>
      </c>
      <c r="AA25" s="25">
        <v>0.77083333333333304</v>
      </c>
      <c r="AB25" s="25">
        <v>0.5</v>
      </c>
      <c r="AC25" s="24" t="s">
        <v>417</v>
      </c>
      <c r="AD25" s="24" t="s">
        <v>417</v>
      </c>
      <c r="AE25" s="25">
        <v>0.5</v>
      </c>
      <c r="AF25" s="9"/>
    </row>
    <row r="26" spans="1:32" x14ac:dyDescent="0.35">
      <c r="A26" s="9" t="s">
        <v>423</v>
      </c>
      <c r="B26" s="9" t="s">
        <v>417</v>
      </c>
      <c r="C26" s="72" t="s">
        <v>195</v>
      </c>
      <c r="D26" s="78" t="s">
        <v>251</v>
      </c>
      <c r="E26" s="72" t="s">
        <v>251</v>
      </c>
      <c r="F26" s="80" t="s">
        <v>405</v>
      </c>
      <c r="G26" s="9" t="s">
        <v>418</v>
      </c>
      <c r="H26" s="108" t="s">
        <v>433</v>
      </c>
      <c r="I26" s="72" t="s">
        <v>284</v>
      </c>
      <c r="J26" s="72"/>
      <c r="K26" s="72" t="s">
        <v>252</v>
      </c>
      <c r="L26" s="9" t="s">
        <v>415</v>
      </c>
      <c r="M26" s="79" t="s">
        <v>293</v>
      </c>
      <c r="N26" s="74">
        <v>1.4</v>
      </c>
      <c r="O26" s="74">
        <v>16.8</v>
      </c>
      <c r="P26" s="74"/>
      <c r="Q26" s="74"/>
      <c r="R26" s="74"/>
      <c r="S26" s="79">
        <v>54</v>
      </c>
      <c r="T26" s="79"/>
      <c r="U26" s="31" t="s">
        <v>419</v>
      </c>
      <c r="V26" s="24" t="s">
        <v>417</v>
      </c>
      <c r="W26" s="24" t="s">
        <v>417</v>
      </c>
      <c r="X26" s="24">
        <v>45335</v>
      </c>
      <c r="Y26" s="25">
        <v>0.25</v>
      </c>
      <c r="Z26" s="24">
        <v>45335</v>
      </c>
      <c r="AA26" s="25">
        <v>0.77083333333333304</v>
      </c>
      <c r="AB26" s="25">
        <v>0.5</v>
      </c>
      <c r="AC26" s="24" t="s">
        <v>417</v>
      </c>
      <c r="AD26" s="24" t="s">
        <v>417</v>
      </c>
      <c r="AE26" s="25">
        <v>0.5</v>
      </c>
      <c r="AF26" s="9"/>
    </row>
    <row r="27" spans="1:32" x14ac:dyDescent="0.35">
      <c r="A27" s="9" t="s">
        <v>423</v>
      </c>
      <c r="B27" s="9" t="s">
        <v>417</v>
      </c>
      <c r="C27" s="72" t="s">
        <v>195</v>
      </c>
      <c r="D27" s="78" t="s">
        <v>251</v>
      </c>
      <c r="E27" s="72" t="s">
        <v>251</v>
      </c>
      <c r="F27" s="80" t="s">
        <v>405</v>
      </c>
      <c r="G27" s="9" t="s">
        <v>418</v>
      </c>
      <c r="H27" s="108" t="s">
        <v>433</v>
      </c>
      <c r="I27" s="72" t="s">
        <v>284</v>
      </c>
      <c r="J27" s="72"/>
      <c r="K27" s="72" t="s">
        <v>252</v>
      </c>
      <c r="L27" s="9" t="s">
        <v>415</v>
      </c>
      <c r="M27" s="79" t="s">
        <v>293</v>
      </c>
      <c r="N27" s="74">
        <v>1.4</v>
      </c>
      <c r="O27" s="74">
        <v>16.8</v>
      </c>
      <c r="P27" s="74"/>
      <c r="Q27" s="74"/>
      <c r="R27" s="74"/>
      <c r="S27" s="79">
        <v>54</v>
      </c>
      <c r="T27" s="79"/>
      <c r="U27" s="31" t="s">
        <v>419</v>
      </c>
      <c r="V27" s="24" t="s">
        <v>417</v>
      </c>
      <c r="W27" s="24" t="s">
        <v>417</v>
      </c>
      <c r="X27" s="24">
        <v>45337</v>
      </c>
      <c r="Y27" s="25">
        <v>0.25</v>
      </c>
      <c r="Z27" s="24">
        <v>45337</v>
      </c>
      <c r="AA27" s="25">
        <v>0.77083333333333304</v>
      </c>
      <c r="AB27" s="25">
        <v>0.5</v>
      </c>
      <c r="AC27" s="24" t="s">
        <v>417</v>
      </c>
      <c r="AD27" s="24" t="s">
        <v>417</v>
      </c>
      <c r="AE27" s="25">
        <v>0.5</v>
      </c>
      <c r="AF27" s="9"/>
    </row>
    <row r="28" spans="1:32" x14ac:dyDescent="0.35">
      <c r="A28" s="9" t="s">
        <v>423</v>
      </c>
      <c r="B28" s="9" t="s">
        <v>417</v>
      </c>
      <c r="C28" s="72" t="s">
        <v>195</v>
      </c>
      <c r="D28" s="78" t="s">
        <v>251</v>
      </c>
      <c r="E28" s="72" t="s">
        <v>251</v>
      </c>
      <c r="F28" s="80" t="s">
        <v>405</v>
      </c>
      <c r="G28" s="9" t="s">
        <v>418</v>
      </c>
      <c r="H28" s="108" t="s">
        <v>433</v>
      </c>
      <c r="I28" s="72" t="s">
        <v>284</v>
      </c>
      <c r="J28" s="72"/>
      <c r="K28" s="72" t="s">
        <v>252</v>
      </c>
      <c r="L28" s="9" t="s">
        <v>415</v>
      </c>
      <c r="M28" s="79" t="s">
        <v>293</v>
      </c>
      <c r="N28" s="74">
        <v>1.4</v>
      </c>
      <c r="O28" s="74">
        <v>16.8</v>
      </c>
      <c r="P28" s="74"/>
      <c r="Q28" s="74"/>
      <c r="R28" s="74"/>
      <c r="S28" s="79">
        <v>54</v>
      </c>
      <c r="T28" s="79"/>
      <c r="U28" s="31" t="s">
        <v>419</v>
      </c>
      <c r="V28" s="24" t="s">
        <v>417</v>
      </c>
      <c r="W28" s="24" t="s">
        <v>417</v>
      </c>
      <c r="X28" s="24">
        <v>45338</v>
      </c>
      <c r="Y28" s="25">
        <v>0.25</v>
      </c>
      <c r="Z28" s="24">
        <v>45338</v>
      </c>
      <c r="AA28" s="25">
        <v>0.77083333333333304</v>
      </c>
      <c r="AB28" s="25">
        <v>0.5</v>
      </c>
      <c r="AC28" s="24" t="s">
        <v>417</v>
      </c>
      <c r="AD28" s="24" t="s">
        <v>417</v>
      </c>
      <c r="AE28" s="25">
        <v>0.5</v>
      </c>
      <c r="AF28" s="9"/>
    </row>
    <row r="29" spans="1:32" x14ac:dyDescent="0.35">
      <c r="A29" s="9" t="s">
        <v>423</v>
      </c>
      <c r="B29" s="9" t="s">
        <v>417</v>
      </c>
      <c r="C29" s="72" t="s">
        <v>195</v>
      </c>
      <c r="D29" s="78" t="s">
        <v>251</v>
      </c>
      <c r="E29" s="72" t="s">
        <v>251</v>
      </c>
      <c r="F29" s="80" t="s">
        <v>405</v>
      </c>
      <c r="G29" s="9" t="s">
        <v>418</v>
      </c>
      <c r="H29" s="108" t="s">
        <v>433</v>
      </c>
      <c r="I29" s="72" t="s">
        <v>284</v>
      </c>
      <c r="J29" s="72"/>
      <c r="K29" s="72" t="s">
        <v>252</v>
      </c>
      <c r="L29" s="9" t="s">
        <v>415</v>
      </c>
      <c r="M29" s="79" t="s">
        <v>293</v>
      </c>
      <c r="N29" s="74">
        <v>1.4</v>
      </c>
      <c r="O29" s="74">
        <v>16.8</v>
      </c>
      <c r="P29" s="74"/>
      <c r="Q29" s="74"/>
      <c r="R29" s="74"/>
      <c r="S29" s="79">
        <v>54</v>
      </c>
      <c r="T29" s="79"/>
      <c r="U29" s="31" t="s">
        <v>419</v>
      </c>
      <c r="V29" s="24" t="s">
        <v>417</v>
      </c>
      <c r="W29" s="24" t="s">
        <v>417</v>
      </c>
      <c r="X29" s="24">
        <v>45341</v>
      </c>
      <c r="Y29" s="25">
        <v>0.25</v>
      </c>
      <c r="Z29" s="24">
        <v>45341</v>
      </c>
      <c r="AA29" s="25">
        <v>0.77083333333333304</v>
      </c>
      <c r="AB29" s="25">
        <v>0.5</v>
      </c>
      <c r="AC29" s="24" t="s">
        <v>417</v>
      </c>
      <c r="AD29" s="24" t="s">
        <v>417</v>
      </c>
      <c r="AE29" s="25">
        <v>0.5</v>
      </c>
      <c r="AF29" s="9"/>
    </row>
    <row r="30" spans="1:32" x14ac:dyDescent="0.35">
      <c r="A30" s="9" t="s">
        <v>423</v>
      </c>
      <c r="B30" s="9" t="s">
        <v>417</v>
      </c>
      <c r="C30" s="72" t="s">
        <v>195</v>
      </c>
      <c r="D30" s="78" t="s">
        <v>251</v>
      </c>
      <c r="E30" s="72" t="s">
        <v>251</v>
      </c>
      <c r="F30" s="80" t="s">
        <v>405</v>
      </c>
      <c r="G30" s="9" t="s">
        <v>418</v>
      </c>
      <c r="H30" s="108" t="s">
        <v>433</v>
      </c>
      <c r="I30" s="72" t="s">
        <v>284</v>
      </c>
      <c r="J30" s="72"/>
      <c r="K30" s="72" t="s">
        <v>252</v>
      </c>
      <c r="L30" s="9" t="s">
        <v>415</v>
      </c>
      <c r="M30" s="79" t="s">
        <v>293</v>
      </c>
      <c r="N30" s="74">
        <v>1.4</v>
      </c>
      <c r="O30" s="74">
        <v>16.8</v>
      </c>
      <c r="P30" s="74"/>
      <c r="Q30" s="74"/>
      <c r="R30" s="74"/>
      <c r="S30" s="79">
        <v>54</v>
      </c>
      <c r="T30" s="79"/>
      <c r="U30" s="31" t="s">
        <v>419</v>
      </c>
      <c r="V30" s="24" t="s">
        <v>417</v>
      </c>
      <c r="W30" s="24" t="s">
        <v>417</v>
      </c>
      <c r="X30" s="24">
        <v>45342</v>
      </c>
      <c r="Y30" s="25">
        <v>0.25</v>
      </c>
      <c r="Z30" s="24">
        <v>45342</v>
      </c>
      <c r="AA30" s="25">
        <v>0.77083333333333304</v>
      </c>
      <c r="AB30" s="25">
        <v>0.5</v>
      </c>
      <c r="AC30" s="24" t="s">
        <v>417</v>
      </c>
      <c r="AD30" s="24" t="s">
        <v>417</v>
      </c>
      <c r="AE30" s="25">
        <v>0.5</v>
      </c>
      <c r="AF30" s="9"/>
    </row>
    <row r="31" spans="1:32" x14ac:dyDescent="0.35">
      <c r="A31" s="9" t="s">
        <v>423</v>
      </c>
      <c r="B31" s="9" t="s">
        <v>417</v>
      </c>
      <c r="C31" s="72" t="s">
        <v>195</v>
      </c>
      <c r="D31" s="78" t="s">
        <v>251</v>
      </c>
      <c r="E31" s="72" t="s">
        <v>251</v>
      </c>
      <c r="F31" s="80" t="s">
        <v>405</v>
      </c>
      <c r="G31" s="9" t="s">
        <v>418</v>
      </c>
      <c r="H31" s="108" t="s">
        <v>433</v>
      </c>
      <c r="I31" s="72" t="s">
        <v>284</v>
      </c>
      <c r="J31" s="72"/>
      <c r="K31" s="72" t="s">
        <v>252</v>
      </c>
      <c r="L31" s="9" t="s">
        <v>415</v>
      </c>
      <c r="M31" s="79" t="s">
        <v>293</v>
      </c>
      <c r="N31" s="74">
        <v>1.4</v>
      </c>
      <c r="O31" s="74">
        <v>16.8</v>
      </c>
      <c r="P31" s="74"/>
      <c r="Q31" s="74"/>
      <c r="R31" s="74"/>
      <c r="S31" s="79">
        <v>54</v>
      </c>
      <c r="T31" s="79"/>
      <c r="U31" s="31" t="s">
        <v>419</v>
      </c>
      <c r="V31" s="24" t="s">
        <v>417</v>
      </c>
      <c r="W31" s="24" t="s">
        <v>417</v>
      </c>
      <c r="X31" s="24">
        <v>45344</v>
      </c>
      <c r="Y31" s="25">
        <v>0.25</v>
      </c>
      <c r="Z31" s="24">
        <v>45344</v>
      </c>
      <c r="AA31" s="25">
        <v>0.77083333333333304</v>
      </c>
      <c r="AB31" s="25">
        <v>0.5</v>
      </c>
      <c r="AC31" s="24" t="s">
        <v>417</v>
      </c>
      <c r="AD31" s="24" t="s">
        <v>417</v>
      </c>
      <c r="AE31" s="25">
        <v>0.5</v>
      </c>
      <c r="AF31" s="9"/>
    </row>
    <row r="32" spans="1:32" x14ac:dyDescent="0.35">
      <c r="A32" s="9" t="s">
        <v>423</v>
      </c>
      <c r="B32" s="9" t="s">
        <v>417</v>
      </c>
      <c r="C32" s="72" t="s">
        <v>195</v>
      </c>
      <c r="D32" s="78" t="s">
        <v>251</v>
      </c>
      <c r="E32" s="72" t="s">
        <v>251</v>
      </c>
      <c r="F32" s="80" t="s">
        <v>405</v>
      </c>
      <c r="G32" s="9" t="s">
        <v>418</v>
      </c>
      <c r="H32" s="108" t="s">
        <v>433</v>
      </c>
      <c r="I32" s="72" t="s">
        <v>284</v>
      </c>
      <c r="J32" s="72"/>
      <c r="K32" s="72" t="s">
        <v>252</v>
      </c>
      <c r="L32" s="9" t="s">
        <v>415</v>
      </c>
      <c r="M32" s="79" t="s">
        <v>293</v>
      </c>
      <c r="N32" s="74">
        <v>1.4</v>
      </c>
      <c r="O32" s="74">
        <v>16.8</v>
      </c>
      <c r="P32" s="74"/>
      <c r="Q32" s="74"/>
      <c r="R32" s="74"/>
      <c r="S32" s="79">
        <v>54</v>
      </c>
      <c r="T32" s="79"/>
      <c r="U32" s="31" t="s">
        <v>419</v>
      </c>
      <c r="V32" s="24" t="s">
        <v>417</v>
      </c>
      <c r="W32" s="24" t="s">
        <v>417</v>
      </c>
      <c r="X32" s="24">
        <v>45345</v>
      </c>
      <c r="Y32" s="25">
        <v>0.25</v>
      </c>
      <c r="Z32" s="24">
        <v>45345</v>
      </c>
      <c r="AA32" s="25">
        <v>0.77083333333333304</v>
      </c>
      <c r="AB32" s="25">
        <v>0.5</v>
      </c>
      <c r="AC32" s="24" t="s">
        <v>417</v>
      </c>
      <c r="AD32" s="24" t="s">
        <v>417</v>
      </c>
      <c r="AE32" s="25">
        <v>0.5</v>
      </c>
      <c r="AF32" s="9"/>
    </row>
    <row r="33" spans="1:32" x14ac:dyDescent="0.35">
      <c r="A33" s="9" t="s">
        <v>423</v>
      </c>
      <c r="B33" s="9" t="s">
        <v>417</v>
      </c>
      <c r="C33" s="72" t="s">
        <v>195</v>
      </c>
      <c r="D33" s="78" t="s">
        <v>251</v>
      </c>
      <c r="E33" s="72" t="s">
        <v>251</v>
      </c>
      <c r="F33" s="80" t="s">
        <v>405</v>
      </c>
      <c r="G33" s="9" t="s">
        <v>418</v>
      </c>
      <c r="H33" s="108" t="s">
        <v>433</v>
      </c>
      <c r="I33" s="72" t="s">
        <v>284</v>
      </c>
      <c r="J33" s="72"/>
      <c r="K33" s="72" t="s">
        <v>252</v>
      </c>
      <c r="L33" s="9" t="s">
        <v>415</v>
      </c>
      <c r="M33" s="79" t="s">
        <v>293</v>
      </c>
      <c r="N33" s="74">
        <v>1.4</v>
      </c>
      <c r="O33" s="74">
        <v>16.8</v>
      </c>
      <c r="P33" s="74"/>
      <c r="Q33" s="74"/>
      <c r="R33" s="74"/>
      <c r="S33" s="79">
        <v>54</v>
      </c>
      <c r="T33" s="79"/>
      <c r="U33" s="31" t="s">
        <v>419</v>
      </c>
      <c r="V33" s="24" t="s">
        <v>417</v>
      </c>
      <c r="W33" s="24" t="s">
        <v>417</v>
      </c>
      <c r="X33" s="24">
        <v>45348</v>
      </c>
      <c r="Y33" s="25">
        <v>0.25</v>
      </c>
      <c r="Z33" s="24">
        <v>45348</v>
      </c>
      <c r="AA33" s="25">
        <v>0.77083333333333304</v>
      </c>
      <c r="AB33" s="25">
        <v>0.5</v>
      </c>
      <c r="AC33" s="24" t="s">
        <v>417</v>
      </c>
      <c r="AD33" s="24" t="s">
        <v>417</v>
      </c>
      <c r="AE33" s="25">
        <v>0.5</v>
      </c>
      <c r="AF33" s="9"/>
    </row>
    <row r="34" spans="1:32" x14ac:dyDescent="0.35">
      <c r="A34" s="9" t="s">
        <v>423</v>
      </c>
      <c r="B34" s="9" t="s">
        <v>417</v>
      </c>
      <c r="C34" s="72" t="s">
        <v>195</v>
      </c>
      <c r="D34" s="78" t="s">
        <v>251</v>
      </c>
      <c r="E34" s="72" t="s">
        <v>251</v>
      </c>
      <c r="F34" s="80" t="s">
        <v>405</v>
      </c>
      <c r="G34" s="9" t="s">
        <v>418</v>
      </c>
      <c r="H34" s="108" t="s">
        <v>433</v>
      </c>
      <c r="I34" s="72" t="s">
        <v>284</v>
      </c>
      <c r="J34" s="72"/>
      <c r="K34" s="72" t="s">
        <v>252</v>
      </c>
      <c r="L34" s="9" t="s">
        <v>415</v>
      </c>
      <c r="M34" s="79" t="s">
        <v>293</v>
      </c>
      <c r="N34" s="74">
        <v>1.4</v>
      </c>
      <c r="O34" s="74">
        <v>16.8</v>
      </c>
      <c r="P34" s="74"/>
      <c r="Q34" s="74"/>
      <c r="R34" s="74"/>
      <c r="S34" s="79">
        <v>54</v>
      </c>
      <c r="T34" s="79"/>
      <c r="U34" s="31" t="s">
        <v>419</v>
      </c>
      <c r="V34" s="24" t="s">
        <v>417</v>
      </c>
      <c r="W34" s="24" t="s">
        <v>417</v>
      </c>
      <c r="X34" s="24">
        <v>45349</v>
      </c>
      <c r="Y34" s="25">
        <v>0.25</v>
      </c>
      <c r="Z34" s="24">
        <v>45349</v>
      </c>
      <c r="AA34" s="25">
        <v>0.77083333333333304</v>
      </c>
      <c r="AB34" s="25">
        <v>0.5</v>
      </c>
      <c r="AC34" s="24" t="s">
        <v>417</v>
      </c>
      <c r="AD34" s="24" t="s">
        <v>417</v>
      </c>
      <c r="AE34" s="25">
        <v>0.5</v>
      </c>
      <c r="AF34" s="9"/>
    </row>
    <row r="35" spans="1:32" x14ac:dyDescent="0.35">
      <c r="A35" s="9" t="s">
        <v>423</v>
      </c>
      <c r="B35" s="9" t="s">
        <v>417</v>
      </c>
      <c r="C35" s="72" t="s">
        <v>195</v>
      </c>
      <c r="D35" s="78" t="s">
        <v>251</v>
      </c>
      <c r="E35" s="72" t="s">
        <v>251</v>
      </c>
      <c r="F35" s="80" t="s">
        <v>405</v>
      </c>
      <c r="G35" s="9" t="s">
        <v>418</v>
      </c>
      <c r="H35" s="108" t="s">
        <v>433</v>
      </c>
      <c r="I35" s="72" t="s">
        <v>284</v>
      </c>
      <c r="J35" s="72"/>
      <c r="K35" s="72" t="s">
        <v>252</v>
      </c>
      <c r="L35" s="9" t="s">
        <v>415</v>
      </c>
      <c r="M35" s="79" t="s">
        <v>293</v>
      </c>
      <c r="N35" s="74">
        <v>1.4</v>
      </c>
      <c r="O35" s="74">
        <v>16.8</v>
      </c>
      <c r="P35" s="74"/>
      <c r="Q35" s="74"/>
      <c r="R35" s="74"/>
      <c r="S35" s="79">
        <v>54</v>
      </c>
      <c r="T35" s="79"/>
      <c r="U35" s="31" t="s">
        <v>419</v>
      </c>
      <c r="V35" s="24" t="s">
        <v>417</v>
      </c>
      <c r="W35" s="24" t="s">
        <v>417</v>
      </c>
      <c r="X35" s="24">
        <v>45351</v>
      </c>
      <c r="Y35" s="25">
        <v>0.25</v>
      </c>
      <c r="Z35" s="24">
        <v>45351</v>
      </c>
      <c r="AA35" s="25">
        <v>0.77083333333333304</v>
      </c>
      <c r="AB35" s="25">
        <v>0.5</v>
      </c>
      <c r="AC35" s="24" t="s">
        <v>417</v>
      </c>
      <c r="AD35" s="24" t="s">
        <v>417</v>
      </c>
      <c r="AE35" s="25">
        <v>0.5</v>
      </c>
      <c r="AF35" s="9"/>
    </row>
    <row r="36" spans="1:32" x14ac:dyDescent="0.35">
      <c r="A36" s="9" t="s">
        <v>423</v>
      </c>
      <c r="B36" s="9" t="s">
        <v>417</v>
      </c>
      <c r="C36" s="72" t="s">
        <v>195</v>
      </c>
      <c r="D36" s="78" t="s">
        <v>251</v>
      </c>
      <c r="E36" s="72" t="s">
        <v>251</v>
      </c>
      <c r="F36" s="80" t="s">
        <v>405</v>
      </c>
      <c r="G36" s="9" t="s">
        <v>418</v>
      </c>
      <c r="H36" s="108" t="s">
        <v>433</v>
      </c>
      <c r="I36" s="72" t="s">
        <v>284</v>
      </c>
      <c r="J36" s="72"/>
      <c r="K36" s="72" t="s">
        <v>252</v>
      </c>
      <c r="L36" s="9" t="s">
        <v>415</v>
      </c>
      <c r="M36" s="79" t="s">
        <v>293</v>
      </c>
      <c r="N36" s="74">
        <v>1.4</v>
      </c>
      <c r="O36" s="74">
        <v>16.8</v>
      </c>
      <c r="P36" s="74"/>
      <c r="Q36" s="74"/>
      <c r="R36" s="74"/>
      <c r="S36" s="79">
        <v>54</v>
      </c>
      <c r="T36" s="79"/>
      <c r="U36" s="31" t="s">
        <v>419</v>
      </c>
      <c r="V36" s="24" t="s">
        <v>417</v>
      </c>
      <c r="W36" s="24" t="s">
        <v>417</v>
      </c>
      <c r="X36" s="24">
        <v>45352</v>
      </c>
      <c r="Y36" s="25">
        <v>0.25</v>
      </c>
      <c r="Z36" s="24">
        <v>45352</v>
      </c>
      <c r="AA36" s="25">
        <v>0.77083333333333304</v>
      </c>
      <c r="AB36" s="25">
        <v>0.5</v>
      </c>
      <c r="AC36" s="24" t="s">
        <v>417</v>
      </c>
      <c r="AD36" s="24" t="s">
        <v>417</v>
      </c>
      <c r="AE36" s="25">
        <v>0.10416666666666667</v>
      </c>
      <c r="AF36" s="9"/>
    </row>
    <row r="37" spans="1:32" x14ac:dyDescent="0.35">
      <c r="A37" s="9" t="s">
        <v>423</v>
      </c>
      <c r="B37" s="9" t="s">
        <v>417</v>
      </c>
      <c r="C37" s="72" t="s">
        <v>195</v>
      </c>
      <c r="D37" s="78" t="s">
        <v>251</v>
      </c>
      <c r="E37" s="72" t="s">
        <v>251</v>
      </c>
      <c r="F37" s="80" t="s">
        <v>405</v>
      </c>
      <c r="G37" s="9" t="s">
        <v>418</v>
      </c>
      <c r="H37" s="108" t="s">
        <v>433</v>
      </c>
      <c r="I37" s="72" t="s">
        <v>284</v>
      </c>
      <c r="J37" s="72"/>
      <c r="K37" s="72" t="s">
        <v>252</v>
      </c>
      <c r="L37" s="9" t="s">
        <v>415</v>
      </c>
      <c r="M37" s="79" t="s">
        <v>293</v>
      </c>
      <c r="N37" s="74">
        <v>1.4</v>
      </c>
      <c r="O37" s="74">
        <v>16.8</v>
      </c>
      <c r="P37" s="74"/>
      <c r="Q37" s="74"/>
      <c r="R37" s="74"/>
      <c r="S37" s="79">
        <v>54</v>
      </c>
      <c r="T37" s="79"/>
      <c r="U37" s="31" t="s">
        <v>419</v>
      </c>
      <c r="V37" s="24" t="s">
        <v>417</v>
      </c>
      <c r="W37" s="24" t="s">
        <v>417</v>
      </c>
      <c r="X37" s="24">
        <v>45355</v>
      </c>
      <c r="Y37" s="25">
        <v>0.25</v>
      </c>
      <c r="Z37" s="24">
        <v>45355</v>
      </c>
      <c r="AA37" s="25">
        <v>0.77083333333333304</v>
      </c>
      <c r="AB37" s="25">
        <v>0.5</v>
      </c>
      <c r="AC37" s="24" t="s">
        <v>417</v>
      </c>
      <c r="AD37" s="24" t="s">
        <v>417</v>
      </c>
      <c r="AE37" s="25">
        <v>0.10416666666666667</v>
      </c>
      <c r="AF37" s="9"/>
    </row>
    <row r="38" spans="1:32" x14ac:dyDescent="0.35">
      <c r="A38" s="9" t="s">
        <v>423</v>
      </c>
      <c r="B38" s="9" t="s">
        <v>417</v>
      </c>
      <c r="C38" s="72" t="s">
        <v>195</v>
      </c>
      <c r="D38" s="78" t="s">
        <v>251</v>
      </c>
      <c r="E38" s="72" t="s">
        <v>251</v>
      </c>
      <c r="F38" s="80" t="s">
        <v>405</v>
      </c>
      <c r="G38" s="9" t="s">
        <v>418</v>
      </c>
      <c r="H38" s="108" t="s">
        <v>433</v>
      </c>
      <c r="I38" s="72" t="s">
        <v>284</v>
      </c>
      <c r="J38" s="72"/>
      <c r="K38" s="72" t="s">
        <v>252</v>
      </c>
      <c r="L38" s="9" t="s">
        <v>415</v>
      </c>
      <c r="M38" s="79" t="s">
        <v>293</v>
      </c>
      <c r="N38" s="74">
        <v>1.4</v>
      </c>
      <c r="O38" s="74">
        <v>16.8</v>
      </c>
      <c r="P38" s="74"/>
      <c r="Q38" s="74"/>
      <c r="R38" s="74"/>
      <c r="S38" s="79">
        <v>54</v>
      </c>
      <c r="T38" s="79"/>
      <c r="U38" s="31" t="s">
        <v>419</v>
      </c>
      <c r="V38" s="24" t="s">
        <v>417</v>
      </c>
      <c r="W38" s="24" t="s">
        <v>417</v>
      </c>
      <c r="X38" s="24">
        <v>45356</v>
      </c>
      <c r="Y38" s="25">
        <v>0.25</v>
      </c>
      <c r="Z38" s="24">
        <v>45356</v>
      </c>
      <c r="AA38" s="25">
        <v>0.77083333333333304</v>
      </c>
      <c r="AB38" s="25">
        <v>0.5</v>
      </c>
      <c r="AC38" s="24" t="s">
        <v>417</v>
      </c>
      <c r="AD38" s="24" t="s">
        <v>417</v>
      </c>
      <c r="AE38" s="25">
        <v>0.104166666666667</v>
      </c>
      <c r="AF38" s="9"/>
    </row>
    <row r="39" spans="1:32" x14ac:dyDescent="0.35">
      <c r="A39" s="9" t="s">
        <v>423</v>
      </c>
      <c r="B39" s="9" t="s">
        <v>417</v>
      </c>
      <c r="C39" s="72" t="s">
        <v>195</v>
      </c>
      <c r="D39" s="78" t="s">
        <v>251</v>
      </c>
      <c r="E39" s="72" t="s">
        <v>251</v>
      </c>
      <c r="F39" s="80" t="s">
        <v>405</v>
      </c>
      <c r="G39" s="9" t="s">
        <v>418</v>
      </c>
      <c r="H39" s="108" t="s">
        <v>433</v>
      </c>
      <c r="I39" s="72" t="s">
        <v>284</v>
      </c>
      <c r="J39" s="72"/>
      <c r="K39" s="72" t="s">
        <v>252</v>
      </c>
      <c r="L39" s="9" t="s">
        <v>415</v>
      </c>
      <c r="M39" s="79" t="s">
        <v>293</v>
      </c>
      <c r="N39" s="74">
        <v>1.4</v>
      </c>
      <c r="O39" s="74">
        <v>16.8</v>
      </c>
      <c r="P39" s="74"/>
      <c r="Q39" s="74"/>
      <c r="R39" s="74"/>
      <c r="S39" s="79">
        <v>54</v>
      </c>
      <c r="T39" s="79"/>
      <c r="U39" s="31" t="s">
        <v>419</v>
      </c>
      <c r="V39" s="24" t="s">
        <v>417</v>
      </c>
      <c r="W39" s="24" t="s">
        <v>417</v>
      </c>
      <c r="X39" s="24">
        <v>45358</v>
      </c>
      <c r="Y39" s="25">
        <v>0.25</v>
      </c>
      <c r="Z39" s="24">
        <v>45358</v>
      </c>
      <c r="AA39" s="25">
        <v>0.77083333333333304</v>
      </c>
      <c r="AB39" s="25">
        <v>0.5</v>
      </c>
      <c r="AC39" s="24" t="s">
        <v>417</v>
      </c>
      <c r="AD39" s="24" t="s">
        <v>417</v>
      </c>
      <c r="AE39" s="25">
        <v>0.10416666666666667</v>
      </c>
      <c r="AF39" s="9"/>
    </row>
    <row r="40" spans="1:32" x14ac:dyDescent="0.35">
      <c r="A40" s="9" t="s">
        <v>423</v>
      </c>
      <c r="B40" s="9" t="s">
        <v>417</v>
      </c>
      <c r="C40" s="72" t="s">
        <v>195</v>
      </c>
      <c r="D40" s="78" t="s">
        <v>251</v>
      </c>
      <c r="E40" s="72" t="s">
        <v>251</v>
      </c>
      <c r="F40" s="80" t="s">
        <v>405</v>
      </c>
      <c r="G40" s="9" t="s">
        <v>418</v>
      </c>
      <c r="H40" s="108" t="s">
        <v>433</v>
      </c>
      <c r="I40" s="72" t="s">
        <v>284</v>
      </c>
      <c r="J40" s="72"/>
      <c r="K40" s="72" t="s">
        <v>252</v>
      </c>
      <c r="L40" s="9" t="s">
        <v>415</v>
      </c>
      <c r="M40" s="79" t="s">
        <v>293</v>
      </c>
      <c r="N40" s="74">
        <v>1.4</v>
      </c>
      <c r="O40" s="74">
        <v>16.8</v>
      </c>
      <c r="P40" s="74"/>
      <c r="Q40" s="74"/>
      <c r="R40" s="74"/>
      <c r="S40" s="79">
        <v>54</v>
      </c>
      <c r="T40" s="79"/>
      <c r="U40" s="31" t="s">
        <v>419</v>
      </c>
      <c r="V40" s="24" t="s">
        <v>417</v>
      </c>
      <c r="W40" s="24" t="s">
        <v>417</v>
      </c>
      <c r="X40" s="24">
        <v>45359</v>
      </c>
      <c r="Y40" s="25">
        <v>0.25</v>
      </c>
      <c r="Z40" s="24">
        <v>45359</v>
      </c>
      <c r="AA40" s="25">
        <v>0.77083333333333304</v>
      </c>
      <c r="AB40" s="25">
        <v>0.5</v>
      </c>
      <c r="AC40" s="24" t="s">
        <v>417</v>
      </c>
      <c r="AD40" s="24" t="s">
        <v>417</v>
      </c>
      <c r="AE40" s="25">
        <v>0.10416666666666667</v>
      </c>
      <c r="AF40" s="9"/>
    </row>
    <row r="41" spans="1:32" x14ac:dyDescent="0.35">
      <c r="A41" s="9" t="s">
        <v>423</v>
      </c>
      <c r="B41" s="9" t="s">
        <v>417</v>
      </c>
      <c r="C41" s="72" t="s">
        <v>195</v>
      </c>
      <c r="D41" s="78" t="s">
        <v>251</v>
      </c>
      <c r="E41" s="72" t="s">
        <v>251</v>
      </c>
      <c r="F41" s="80" t="s">
        <v>405</v>
      </c>
      <c r="G41" s="9" t="s">
        <v>418</v>
      </c>
      <c r="H41" s="108" t="s">
        <v>433</v>
      </c>
      <c r="I41" s="72" t="s">
        <v>284</v>
      </c>
      <c r="J41" s="72"/>
      <c r="K41" s="72" t="s">
        <v>252</v>
      </c>
      <c r="L41" s="9" t="s">
        <v>415</v>
      </c>
      <c r="M41" s="79" t="s">
        <v>293</v>
      </c>
      <c r="N41" s="74">
        <v>1.4</v>
      </c>
      <c r="O41" s="74">
        <v>16.8</v>
      </c>
      <c r="P41" s="74"/>
      <c r="Q41" s="74"/>
      <c r="R41" s="74"/>
      <c r="S41" s="79">
        <v>54</v>
      </c>
      <c r="T41" s="79"/>
      <c r="U41" s="31" t="s">
        <v>419</v>
      </c>
      <c r="V41" s="24" t="s">
        <v>417</v>
      </c>
      <c r="W41" s="24" t="s">
        <v>417</v>
      </c>
      <c r="X41" s="24">
        <v>45362</v>
      </c>
      <c r="Y41" s="25">
        <v>0.25</v>
      </c>
      <c r="Z41" s="24">
        <v>45362</v>
      </c>
      <c r="AA41" s="25">
        <v>0.77083333333333304</v>
      </c>
      <c r="AB41" s="25">
        <v>0.5</v>
      </c>
      <c r="AC41" s="24" t="s">
        <v>417</v>
      </c>
      <c r="AD41" s="24" t="s">
        <v>417</v>
      </c>
      <c r="AE41" s="25">
        <v>0.104166666666667</v>
      </c>
      <c r="AF41" s="9"/>
    </row>
    <row r="42" spans="1:32" x14ac:dyDescent="0.35">
      <c r="A42" s="9" t="s">
        <v>423</v>
      </c>
      <c r="B42" s="9" t="s">
        <v>417</v>
      </c>
      <c r="C42" s="72" t="s">
        <v>195</v>
      </c>
      <c r="D42" s="78" t="s">
        <v>251</v>
      </c>
      <c r="E42" s="72" t="s">
        <v>251</v>
      </c>
      <c r="F42" s="80" t="s">
        <v>405</v>
      </c>
      <c r="G42" s="9" t="s">
        <v>418</v>
      </c>
      <c r="H42" s="108" t="s">
        <v>433</v>
      </c>
      <c r="I42" s="72" t="s">
        <v>284</v>
      </c>
      <c r="J42" s="72"/>
      <c r="K42" s="72" t="s">
        <v>252</v>
      </c>
      <c r="L42" s="9" t="s">
        <v>415</v>
      </c>
      <c r="M42" s="79" t="s">
        <v>293</v>
      </c>
      <c r="N42" s="74">
        <v>1.4</v>
      </c>
      <c r="O42" s="74">
        <v>16.8</v>
      </c>
      <c r="P42" s="74"/>
      <c r="Q42" s="74"/>
      <c r="R42" s="74"/>
      <c r="S42" s="79">
        <v>54</v>
      </c>
      <c r="T42" s="79"/>
      <c r="U42" s="31" t="s">
        <v>419</v>
      </c>
      <c r="V42" s="24" t="s">
        <v>417</v>
      </c>
      <c r="W42" s="24" t="s">
        <v>417</v>
      </c>
      <c r="X42" s="24">
        <v>45363</v>
      </c>
      <c r="Y42" s="25">
        <v>0.25</v>
      </c>
      <c r="Z42" s="24">
        <v>45363</v>
      </c>
      <c r="AA42" s="25">
        <v>0.77083333333333304</v>
      </c>
      <c r="AB42" s="25">
        <v>0.5</v>
      </c>
      <c r="AC42" s="24" t="s">
        <v>417</v>
      </c>
      <c r="AD42" s="24" t="s">
        <v>417</v>
      </c>
      <c r="AE42" s="25">
        <v>0.10416666666666667</v>
      </c>
      <c r="AF42" s="9"/>
    </row>
    <row r="43" spans="1:32" x14ac:dyDescent="0.35">
      <c r="A43" s="9" t="s">
        <v>423</v>
      </c>
      <c r="B43" s="9" t="s">
        <v>417</v>
      </c>
      <c r="C43" s="72" t="s">
        <v>195</v>
      </c>
      <c r="D43" s="78" t="s">
        <v>251</v>
      </c>
      <c r="E43" s="72" t="s">
        <v>251</v>
      </c>
      <c r="F43" s="80" t="s">
        <v>405</v>
      </c>
      <c r="G43" s="9" t="s">
        <v>418</v>
      </c>
      <c r="H43" s="108" t="s">
        <v>433</v>
      </c>
      <c r="I43" s="72" t="s">
        <v>284</v>
      </c>
      <c r="J43" s="72"/>
      <c r="K43" s="72" t="s">
        <v>252</v>
      </c>
      <c r="L43" s="9" t="s">
        <v>415</v>
      </c>
      <c r="M43" s="79" t="s">
        <v>293</v>
      </c>
      <c r="N43" s="74">
        <v>1.4</v>
      </c>
      <c r="O43" s="74">
        <v>16.8</v>
      </c>
      <c r="P43" s="74"/>
      <c r="Q43" s="74"/>
      <c r="R43" s="74"/>
      <c r="S43" s="79">
        <v>54</v>
      </c>
      <c r="T43" s="79"/>
      <c r="U43" s="31" t="s">
        <v>419</v>
      </c>
      <c r="V43" s="24" t="s">
        <v>417</v>
      </c>
      <c r="W43" s="24" t="s">
        <v>417</v>
      </c>
      <c r="X43" s="24">
        <v>45365</v>
      </c>
      <c r="Y43" s="25">
        <v>0.25</v>
      </c>
      <c r="Z43" s="24">
        <v>45365</v>
      </c>
      <c r="AA43" s="25">
        <v>0.77083333333333304</v>
      </c>
      <c r="AB43" s="25">
        <v>0.5</v>
      </c>
      <c r="AC43" s="24" t="s">
        <v>417</v>
      </c>
      <c r="AD43" s="24" t="s">
        <v>417</v>
      </c>
      <c r="AE43" s="25">
        <v>0.10416666666666667</v>
      </c>
      <c r="AF43" s="9"/>
    </row>
    <row r="44" spans="1:32" x14ac:dyDescent="0.35">
      <c r="A44" s="9" t="s">
        <v>423</v>
      </c>
      <c r="B44" s="9" t="s">
        <v>417</v>
      </c>
      <c r="C44" s="72" t="s">
        <v>195</v>
      </c>
      <c r="D44" s="78" t="s">
        <v>251</v>
      </c>
      <c r="E44" s="72" t="s">
        <v>251</v>
      </c>
      <c r="F44" s="80" t="s">
        <v>405</v>
      </c>
      <c r="G44" s="9" t="s">
        <v>418</v>
      </c>
      <c r="H44" s="108" t="s">
        <v>433</v>
      </c>
      <c r="I44" s="72" t="s">
        <v>284</v>
      </c>
      <c r="J44" s="72"/>
      <c r="K44" s="72" t="s">
        <v>252</v>
      </c>
      <c r="L44" s="9" t="s">
        <v>415</v>
      </c>
      <c r="M44" s="79" t="s">
        <v>293</v>
      </c>
      <c r="N44" s="74">
        <v>1.4</v>
      </c>
      <c r="O44" s="74">
        <v>16.8</v>
      </c>
      <c r="P44" s="74"/>
      <c r="Q44" s="74"/>
      <c r="R44" s="74"/>
      <c r="S44" s="79">
        <v>54</v>
      </c>
      <c r="T44" s="79"/>
      <c r="U44" s="31" t="s">
        <v>419</v>
      </c>
      <c r="V44" s="24" t="s">
        <v>417</v>
      </c>
      <c r="W44" s="24" t="s">
        <v>417</v>
      </c>
      <c r="X44" s="24">
        <v>45366</v>
      </c>
      <c r="Y44" s="25">
        <v>0.25</v>
      </c>
      <c r="Z44" s="24">
        <v>45366</v>
      </c>
      <c r="AA44" s="25">
        <v>0.77083333333333304</v>
      </c>
      <c r="AB44" s="25">
        <v>0.5</v>
      </c>
      <c r="AC44" s="24" t="s">
        <v>417</v>
      </c>
      <c r="AD44" s="24" t="s">
        <v>417</v>
      </c>
      <c r="AE44" s="25">
        <v>0.104166666666667</v>
      </c>
      <c r="AF44" s="9"/>
    </row>
    <row r="45" spans="1:32" x14ac:dyDescent="0.35">
      <c r="A45" s="9" t="s">
        <v>423</v>
      </c>
      <c r="B45" s="9" t="s">
        <v>417</v>
      </c>
      <c r="C45" s="72" t="s">
        <v>195</v>
      </c>
      <c r="D45" s="78" t="s">
        <v>251</v>
      </c>
      <c r="E45" s="72" t="s">
        <v>251</v>
      </c>
      <c r="F45" s="80" t="s">
        <v>405</v>
      </c>
      <c r="G45" s="9" t="s">
        <v>418</v>
      </c>
      <c r="H45" s="108" t="s">
        <v>433</v>
      </c>
      <c r="I45" s="72" t="s">
        <v>284</v>
      </c>
      <c r="J45" s="72"/>
      <c r="K45" s="72" t="s">
        <v>252</v>
      </c>
      <c r="L45" s="9" t="s">
        <v>415</v>
      </c>
      <c r="M45" s="79" t="s">
        <v>293</v>
      </c>
      <c r="N45" s="74">
        <v>1.4</v>
      </c>
      <c r="O45" s="74">
        <v>16.8</v>
      </c>
      <c r="P45" s="74"/>
      <c r="Q45" s="74"/>
      <c r="R45" s="74"/>
      <c r="S45" s="79">
        <v>54</v>
      </c>
      <c r="T45" s="79"/>
      <c r="U45" s="31" t="s">
        <v>419</v>
      </c>
      <c r="V45" s="24" t="s">
        <v>417</v>
      </c>
      <c r="W45" s="24" t="s">
        <v>417</v>
      </c>
      <c r="X45" s="24">
        <v>45369</v>
      </c>
      <c r="Y45" s="25">
        <v>0.25</v>
      </c>
      <c r="Z45" s="24">
        <v>45369</v>
      </c>
      <c r="AA45" s="25">
        <v>0.77083333333333304</v>
      </c>
      <c r="AB45" s="25">
        <v>0.5</v>
      </c>
      <c r="AC45" s="24" t="s">
        <v>417</v>
      </c>
      <c r="AD45" s="24" t="s">
        <v>417</v>
      </c>
      <c r="AE45" s="25">
        <v>0.10416666666666667</v>
      </c>
      <c r="AF45" s="9"/>
    </row>
    <row r="46" spans="1:32" x14ac:dyDescent="0.35">
      <c r="A46" s="9" t="s">
        <v>423</v>
      </c>
      <c r="B46" s="9" t="s">
        <v>417</v>
      </c>
      <c r="C46" s="72" t="s">
        <v>195</v>
      </c>
      <c r="D46" s="78" t="s">
        <v>251</v>
      </c>
      <c r="E46" s="72" t="s">
        <v>251</v>
      </c>
      <c r="F46" s="80" t="s">
        <v>405</v>
      </c>
      <c r="G46" s="9" t="s">
        <v>418</v>
      </c>
      <c r="H46" s="108" t="s">
        <v>433</v>
      </c>
      <c r="I46" s="72" t="s">
        <v>284</v>
      </c>
      <c r="J46" s="72"/>
      <c r="K46" s="72" t="s">
        <v>252</v>
      </c>
      <c r="L46" s="9" t="s">
        <v>415</v>
      </c>
      <c r="M46" s="79" t="s">
        <v>293</v>
      </c>
      <c r="N46" s="74">
        <v>1.4</v>
      </c>
      <c r="O46" s="74">
        <v>16.8</v>
      </c>
      <c r="P46" s="74"/>
      <c r="Q46" s="74"/>
      <c r="R46" s="74"/>
      <c r="S46" s="79">
        <v>54</v>
      </c>
      <c r="T46" s="79"/>
      <c r="U46" s="31" t="s">
        <v>419</v>
      </c>
      <c r="V46" s="24" t="s">
        <v>417</v>
      </c>
      <c r="W46" s="24" t="s">
        <v>417</v>
      </c>
      <c r="X46" s="24">
        <v>45370</v>
      </c>
      <c r="Y46" s="25">
        <v>0.25</v>
      </c>
      <c r="Z46" s="24">
        <v>45370</v>
      </c>
      <c r="AA46" s="25">
        <v>0.77083333333333304</v>
      </c>
      <c r="AB46" s="25">
        <v>0.5</v>
      </c>
      <c r="AC46" s="24" t="s">
        <v>417</v>
      </c>
      <c r="AD46" s="24" t="s">
        <v>417</v>
      </c>
      <c r="AE46" s="25">
        <v>0.10416666666666667</v>
      </c>
      <c r="AF46" s="9"/>
    </row>
    <row r="47" spans="1:32" x14ac:dyDescent="0.35">
      <c r="A47" s="9" t="s">
        <v>423</v>
      </c>
      <c r="B47" s="9" t="s">
        <v>417</v>
      </c>
      <c r="C47" s="72" t="s">
        <v>195</v>
      </c>
      <c r="D47" s="78" t="s">
        <v>251</v>
      </c>
      <c r="E47" s="72" t="s">
        <v>251</v>
      </c>
      <c r="F47" s="80" t="s">
        <v>405</v>
      </c>
      <c r="G47" s="9" t="s">
        <v>418</v>
      </c>
      <c r="H47" s="108" t="s">
        <v>433</v>
      </c>
      <c r="I47" s="72" t="s">
        <v>284</v>
      </c>
      <c r="J47" s="72"/>
      <c r="K47" s="72" t="s">
        <v>252</v>
      </c>
      <c r="L47" s="9" t="s">
        <v>415</v>
      </c>
      <c r="M47" s="79" t="s">
        <v>293</v>
      </c>
      <c r="N47" s="74">
        <v>1.4</v>
      </c>
      <c r="O47" s="74">
        <v>16.8</v>
      </c>
      <c r="P47" s="74"/>
      <c r="Q47" s="74"/>
      <c r="R47" s="74"/>
      <c r="S47" s="79">
        <v>54</v>
      </c>
      <c r="T47" s="79"/>
      <c r="U47" s="31" t="s">
        <v>419</v>
      </c>
      <c r="V47" s="24" t="s">
        <v>417</v>
      </c>
      <c r="W47" s="24" t="s">
        <v>417</v>
      </c>
      <c r="X47" s="24">
        <v>45372</v>
      </c>
      <c r="Y47" s="25">
        <v>0.25</v>
      </c>
      <c r="Z47" s="24">
        <v>45372</v>
      </c>
      <c r="AA47" s="25">
        <v>0.77083333333333304</v>
      </c>
      <c r="AB47" s="25">
        <v>0.5</v>
      </c>
      <c r="AC47" s="24" t="s">
        <v>417</v>
      </c>
      <c r="AD47" s="24" t="s">
        <v>417</v>
      </c>
      <c r="AE47" s="25">
        <v>0.104166666666667</v>
      </c>
      <c r="AF47" s="9"/>
    </row>
    <row r="48" spans="1:32" x14ac:dyDescent="0.35">
      <c r="A48" s="9" t="s">
        <v>423</v>
      </c>
      <c r="B48" s="9" t="s">
        <v>417</v>
      </c>
      <c r="C48" s="72" t="s">
        <v>195</v>
      </c>
      <c r="D48" s="78" t="s">
        <v>251</v>
      </c>
      <c r="E48" s="72" t="s">
        <v>251</v>
      </c>
      <c r="F48" s="80" t="s">
        <v>405</v>
      </c>
      <c r="G48" s="9" t="s">
        <v>418</v>
      </c>
      <c r="H48" s="108" t="s">
        <v>433</v>
      </c>
      <c r="I48" s="72" t="s">
        <v>284</v>
      </c>
      <c r="J48" s="72"/>
      <c r="K48" s="72" t="s">
        <v>252</v>
      </c>
      <c r="L48" s="9" t="s">
        <v>415</v>
      </c>
      <c r="M48" s="79" t="s">
        <v>293</v>
      </c>
      <c r="N48" s="74">
        <v>1.4</v>
      </c>
      <c r="O48" s="74">
        <v>16.8</v>
      </c>
      <c r="P48" s="74"/>
      <c r="Q48" s="74"/>
      <c r="R48" s="74"/>
      <c r="S48" s="79">
        <v>54</v>
      </c>
      <c r="T48" s="79"/>
      <c r="U48" s="31" t="s">
        <v>419</v>
      </c>
      <c r="V48" s="24" t="s">
        <v>417</v>
      </c>
      <c r="W48" s="24" t="s">
        <v>417</v>
      </c>
      <c r="X48" s="24">
        <v>45373</v>
      </c>
      <c r="Y48" s="25">
        <v>0.25</v>
      </c>
      <c r="Z48" s="24">
        <v>45373</v>
      </c>
      <c r="AA48" s="25">
        <v>0.77083333333333304</v>
      </c>
      <c r="AB48" s="25">
        <v>0.5</v>
      </c>
      <c r="AC48" s="24" t="s">
        <v>417</v>
      </c>
      <c r="AD48" s="24" t="s">
        <v>417</v>
      </c>
      <c r="AE48" s="25">
        <v>0.10416666666666667</v>
      </c>
      <c r="AF48" s="9"/>
    </row>
    <row r="49" spans="1:32" x14ac:dyDescent="0.35">
      <c r="A49" s="9" t="s">
        <v>423</v>
      </c>
      <c r="B49" s="9" t="s">
        <v>417</v>
      </c>
      <c r="C49" s="72" t="s">
        <v>195</v>
      </c>
      <c r="D49" s="78" t="s">
        <v>251</v>
      </c>
      <c r="E49" s="72" t="s">
        <v>251</v>
      </c>
      <c r="F49" s="80" t="s">
        <v>405</v>
      </c>
      <c r="G49" s="9" t="s">
        <v>418</v>
      </c>
      <c r="H49" s="108" t="s">
        <v>433</v>
      </c>
      <c r="I49" s="72" t="s">
        <v>284</v>
      </c>
      <c r="J49" s="72"/>
      <c r="K49" s="72" t="s">
        <v>252</v>
      </c>
      <c r="L49" s="9" t="s">
        <v>415</v>
      </c>
      <c r="M49" s="79" t="s">
        <v>293</v>
      </c>
      <c r="N49" s="74">
        <v>1.4</v>
      </c>
      <c r="O49" s="74">
        <v>16.8</v>
      </c>
      <c r="P49" s="74"/>
      <c r="Q49" s="74"/>
      <c r="R49" s="74"/>
      <c r="S49" s="79">
        <v>54</v>
      </c>
      <c r="T49" s="79"/>
      <c r="U49" s="31" t="s">
        <v>419</v>
      </c>
      <c r="V49" s="24" t="s">
        <v>417</v>
      </c>
      <c r="W49" s="24" t="s">
        <v>417</v>
      </c>
      <c r="X49" s="24">
        <v>45376</v>
      </c>
      <c r="Y49" s="25">
        <v>0.25</v>
      </c>
      <c r="Z49" s="24">
        <v>45376</v>
      </c>
      <c r="AA49" s="25">
        <v>0.77083333333333304</v>
      </c>
      <c r="AB49" s="25">
        <v>0.5</v>
      </c>
      <c r="AC49" s="24" t="s">
        <v>417</v>
      </c>
      <c r="AD49" s="24" t="s">
        <v>417</v>
      </c>
      <c r="AE49" s="25">
        <v>0.10416666666666667</v>
      </c>
      <c r="AF49" s="9"/>
    </row>
    <row r="50" spans="1:32" x14ac:dyDescent="0.35">
      <c r="A50" s="9" t="s">
        <v>423</v>
      </c>
      <c r="B50" s="9" t="s">
        <v>417</v>
      </c>
      <c r="C50" s="72" t="s">
        <v>195</v>
      </c>
      <c r="D50" s="78" t="s">
        <v>251</v>
      </c>
      <c r="E50" s="72" t="s">
        <v>251</v>
      </c>
      <c r="F50" s="80" t="s">
        <v>405</v>
      </c>
      <c r="G50" s="9" t="s">
        <v>418</v>
      </c>
      <c r="H50" s="108" t="s">
        <v>433</v>
      </c>
      <c r="I50" s="72" t="s">
        <v>284</v>
      </c>
      <c r="J50" s="72"/>
      <c r="K50" s="72" t="s">
        <v>252</v>
      </c>
      <c r="L50" s="9" t="s">
        <v>415</v>
      </c>
      <c r="M50" s="79" t="s">
        <v>293</v>
      </c>
      <c r="N50" s="74">
        <v>1.4</v>
      </c>
      <c r="O50" s="74">
        <v>16.8</v>
      </c>
      <c r="P50" s="74"/>
      <c r="Q50" s="74"/>
      <c r="R50" s="74"/>
      <c r="S50" s="79">
        <v>54</v>
      </c>
      <c r="T50" s="79"/>
      <c r="U50" s="31" t="s">
        <v>419</v>
      </c>
      <c r="V50" s="24" t="s">
        <v>417</v>
      </c>
      <c r="W50" s="24" t="s">
        <v>417</v>
      </c>
      <c r="X50" s="24">
        <v>45377</v>
      </c>
      <c r="Y50" s="25">
        <v>0.25</v>
      </c>
      <c r="Z50" s="24">
        <v>45377</v>
      </c>
      <c r="AA50" s="25">
        <v>0.77083333333333304</v>
      </c>
      <c r="AB50" s="25">
        <v>0.5</v>
      </c>
      <c r="AC50" s="24" t="s">
        <v>417</v>
      </c>
      <c r="AD50" s="24" t="s">
        <v>417</v>
      </c>
      <c r="AE50" s="25">
        <v>0.104166666666667</v>
      </c>
      <c r="AF50" s="9"/>
    </row>
    <row r="51" spans="1:32" x14ac:dyDescent="0.35">
      <c r="A51" s="9" t="s">
        <v>423</v>
      </c>
      <c r="B51" s="9" t="s">
        <v>417</v>
      </c>
      <c r="C51" s="72" t="s">
        <v>195</v>
      </c>
      <c r="D51" s="78" t="s">
        <v>251</v>
      </c>
      <c r="E51" s="72" t="s">
        <v>251</v>
      </c>
      <c r="F51" s="80" t="s">
        <v>405</v>
      </c>
      <c r="G51" s="9" t="s">
        <v>418</v>
      </c>
      <c r="H51" s="108" t="s">
        <v>433</v>
      </c>
      <c r="I51" s="72" t="s">
        <v>284</v>
      </c>
      <c r="J51" s="72"/>
      <c r="K51" s="72" t="s">
        <v>252</v>
      </c>
      <c r="L51" s="9" t="s">
        <v>415</v>
      </c>
      <c r="M51" s="79" t="s">
        <v>293</v>
      </c>
      <c r="N51" s="74">
        <v>1.4</v>
      </c>
      <c r="O51" s="74">
        <v>16.8</v>
      </c>
      <c r="P51" s="74"/>
      <c r="Q51" s="74"/>
      <c r="R51" s="74"/>
      <c r="S51" s="79">
        <v>54</v>
      </c>
      <c r="T51" s="79"/>
      <c r="U51" s="31" t="s">
        <v>419</v>
      </c>
      <c r="V51" s="24" t="s">
        <v>417</v>
      </c>
      <c r="W51" s="24" t="s">
        <v>417</v>
      </c>
      <c r="X51" s="24">
        <v>45379</v>
      </c>
      <c r="Y51" s="25">
        <v>0.25</v>
      </c>
      <c r="Z51" s="24">
        <v>45379</v>
      </c>
      <c r="AA51" s="25">
        <v>0.77083333333333304</v>
      </c>
      <c r="AB51" s="25">
        <v>0.5</v>
      </c>
      <c r="AC51" s="24" t="s">
        <v>417</v>
      </c>
      <c r="AD51" s="24" t="s">
        <v>417</v>
      </c>
      <c r="AE51" s="25">
        <v>0.10416666666666667</v>
      </c>
      <c r="AF51" s="9"/>
    </row>
    <row r="52" spans="1:32" x14ac:dyDescent="0.35">
      <c r="A52" s="9" t="s">
        <v>423</v>
      </c>
      <c r="B52" s="9" t="s">
        <v>417</v>
      </c>
      <c r="C52" s="72" t="s">
        <v>195</v>
      </c>
      <c r="D52" s="78" t="s">
        <v>251</v>
      </c>
      <c r="E52" s="72" t="s">
        <v>251</v>
      </c>
      <c r="F52" s="80" t="s">
        <v>405</v>
      </c>
      <c r="G52" s="9" t="s">
        <v>418</v>
      </c>
      <c r="H52" s="108" t="s">
        <v>433</v>
      </c>
      <c r="I52" s="72" t="s">
        <v>284</v>
      </c>
      <c r="J52" s="72"/>
      <c r="K52" s="72" t="s">
        <v>252</v>
      </c>
      <c r="L52" s="9" t="s">
        <v>415</v>
      </c>
      <c r="M52" s="79" t="s">
        <v>293</v>
      </c>
      <c r="N52" s="74">
        <v>1.4</v>
      </c>
      <c r="O52" s="74">
        <v>16.8</v>
      </c>
      <c r="P52" s="74"/>
      <c r="Q52" s="74"/>
      <c r="R52" s="74"/>
      <c r="S52" s="79">
        <v>54</v>
      </c>
      <c r="T52" s="79"/>
      <c r="U52" s="31" t="s">
        <v>419</v>
      </c>
      <c r="V52" s="24" t="s">
        <v>417</v>
      </c>
      <c r="W52" s="24" t="s">
        <v>417</v>
      </c>
      <c r="X52" s="24">
        <v>45380</v>
      </c>
      <c r="Y52" s="25">
        <v>0.25</v>
      </c>
      <c r="Z52" s="24">
        <v>45380</v>
      </c>
      <c r="AA52" s="25">
        <v>0.77083333333333304</v>
      </c>
      <c r="AB52" s="25">
        <v>0.5</v>
      </c>
      <c r="AC52" s="24" t="s">
        <v>417</v>
      </c>
      <c r="AD52" s="24" t="s">
        <v>417</v>
      </c>
      <c r="AE52" s="25">
        <v>0.10416666666666667</v>
      </c>
      <c r="AF52" s="9"/>
    </row>
    <row r="53" spans="1:32" x14ac:dyDescent="0.35">
      <c r="A53" s="81" t="s">
        <v>250</v>
      </c>
      <c r="B53" s="9" t="s">
        <v>417</v>
      </c>
      <c r="C53" s="72" t="s">
        <v>195</v>
      </c>
      <c r="D53" s="78" t="s">
        <v>251</v>
      </c>
      <c r="E53" s="72" t="s">
        <v>251</v>
      </c>
      <c r="F53" s="80" t="s">
        <v>405</v>
      </c>
      <c r="G53" s="9" t="s">
        <v>420</v>
      </c>
      <c r="H53" s="107" t="s">
        <v>432</v>
      </c>
      <c r="I53" s="72" t="s">
        <v>253</v>
      </c>
      <c r="J53" s="72"/>
      <c r="K53" s="72" t="s">
        <v>252</v>
      </c>
      <c r="L53" s="9" t="s">
        <v>416</v>
      </c>
      <c r="M53" s="109" t="s">
        <v>257</v>
      </c>
      <c r="N53" s="83">
        <v>1.6899999999999998E-2</v>
      </c>
      <c r="O53" s="83">
        <v>4.2250000000000003E-2</v>
      </c>
      <c r="P53" s="74"/>
      <c r="Q53" s="74"/>
      <c r="R53" s="74"/>
      <c r="S53" s="74">
        <v>300</v>
      </c>
      <c r="T53" s="74"/>
      <c r="U53" s="31" t="s">
        <v>419</v>
      </c>
      <c r="V53" s="24" t="s">
        <v>417</v>
      </c>
      <c r="W53" s="24" t="s">
        <v>417</v>
      </c>
      <c r="X53" s="24">
        <v>45323</v>
      </c>
      <c r="Y53" s="25">
        <v>0.6875</v>
      </c>
      <c r="Z53" s="24">
        <v>45323</v>
      </c>
      <c r="AA53" s="25">
        <v>0.79166666666666663</v>
      </c>
      <c r="AB53" s="25">
        <v>0.10416666666666667</v>
      </c>
      <c r="AC53" s="24" t="s">
        <v>417</v>
      </c>
      <c r="AD53" s="24" t="s">
        <v>417</v>
      </c>
      <c r="AE53" s="25">
        <v>0.104166666666667</v>
      </c>
      <c r="AF53" s="9"/>
    </row>
    <row r="54" spans="1:32" x14ac:dyDescent="0.35">
      <c r="A54" s="81" t="s">
        <v>250</v>
      </c>
      <c r="B54" s="9" t="s">
        <v>417</v>
      </c>
      <c r="C54" s="72" t="s">
        <v>195</v>
      </c>
      <c r="D54" s="78" t="s">
        <v>251</v>
      </c>
      <c r="E54" s="72" t="s">
        <v>251</v>
      </c>
      <c r="F54" s="80" t="s">
        <v>405</v>
      </c>
      <c r="G54" s="9" t="s">
        <v>420</v>
      </c>
      <c r="H54" s="107" t="s">
        <v>432</v>
      </c>
      <c r="I54" s="72" t="s">
        <v>253</v>
      </c>
      <c r="J54" s="72"/>
      <c r="K54" s="72" t="s">
        <v>252</v>
      </c>
      <c r="L54" s="9" t="s">
        <v>416</v>
      </c>
      <c r="M54" s="109" t="s">
        <v>257</v>
      </c>
      <c r="N54" s="83">
        <v>1.6899999999999998E-2</v>
      </c>
      <c r="O54" s="83">
        <v>4.2250000000000003E-2</v>
      </c>
      <c r="P54" s="74"/>
      <c r="Q54" s="74"/>
      <c r="R54" s="74"/>
      <c r="S54" s="74">
        <v>300</v>
      </c>
      <c r="T54" s="74"/>
      <c r="U54" s="31" t="s">
        <v>419</v>
      </c>
      <c r="V54" s="24" t="s">
        <v>417</v>
      </c>
      <c r="W54" s="24" t="s">
        <v>417</v>
      </c>
      <c r="X54" s="24">
        <v>45324</v>
      </c>
      <c r="Y54" s="25">
        <v>0.6875</v>
      </c>
      <c r="Z54" s="24">
        <v>45324</v>
      </c>
      <c r="AA54" s="25">
        <v>0.79166666666666663</v>
      </c>
      <c r="AB54" s="25">
        <v>0.10416666666666667</v>
      </c>
      <c r="AC54" s="24" t="s">
        <v>417</v>
      </c>
      <c r="AD54" s="24" t="s">
        <v>417</v>
      </c>
      <c r="AE54" s="25">
        <v>0.10416666666666667</v>
      </c>
      <c r="AF54" s="9"/>
    </row>
    <row r="55" spans="1:32" x14ac:dyDescent="0.35">
      <c r="A55" s="81" t="s">
        <v>250</v>
      </c>
      <c r="B55" s="9" t="s">
        <v>417</v>
      </c>
      <c r="C55" s="72" t="s">
        <v>195</v>
      </c>
      <c r="D55" s="78" t="s">
        <v>251</v>
      </c>
      <c r="E55" s="72" t="s">
        <v>251</v>
      </c>
      <c r="F55" s="80" t="s">
        <v>405</v>
      </c>
      <c r="G55" s="9" t="s">
        <v>420</v>
      </c>
      <c r="H55" s="107" t="s">
        <v>432</v>
      </c>
      <c r="I55" s="72" t="s">
        <v>253</v>
      </c>
      <c r="J55" s="72"/>
      <c r="K55" s="72" t="s">
        <v>252</v>
      </c>
      <c r="L55" s="9" t="s">
        <v>416</v>
      </c>
      <c r="M55" s="109" t="s">
        <v>257</v>
      </c>
      <c r="N55" s="83">
        <v>1.6899999999999998E-2</v>
      </c>
      <c r="O55" s="83">
        <v>4.2250000000000003E-2</v>
      </c>
      <c r="P55" s="74"/>
      <c r="Q55" s="74"/>
      <c r="R55" s="74"/>
      <c r="S55" s="74">
        <v>300</v>
      </c>
      <c r="T55" s="74"/>
      <c r="U55" s="31" t="s">
        <v>419</v>
      </c>
      <c r="V55" s="24" t="s">
        <v>417</v>
      </c>
      <c r="W55" s="24" t="s">
        <v>417</v>
      </c>
      <c r="X55" s="24">
        <v>45325</v>
      </c>
      <c r="Y55" s="25">
        <v>0.6875</v>
      </c>
      <c r="Z55" s="24">
        <v>45325</v>
      </c>
      <c r="AA55" s="25">
        <v>0.79166666666666696</v>
      </c>
      <c r="AB55" s="25">
        <v>0.104166666666667</v>
      </c>
      <c r="AC55" s="24" t="s">
        <v>417</v>
      </c>
      <c r="AD55" s="24" t="s">
        <v>417</v>
      </c>
      <c r="AE55" s="25">
        <v>0.10416666666666667</v>
      </c>
      <c r="AF55" s="9"/>
    </row>
    <row r="56" spans="1:32" x14ac:dyDescent="0.35">
      <c r="A56" s="81" t="s">
        <v>250</v>
      </c>
      <c r="B56" s="9" t="s">
        <v>417</v>
      </c>
      <c r="C56" s="72" t="s">
        <v>195</v>
      </c>
      <c r="D56" s="78" t="s">
        <v>251</v>
      </c>
      <c r="E56" s="72" t="s">
        <v>251</v>
      </c>
      <c r="F56" s="80" t="s">
        <v>405</v>
      </c>
      <c r="G56" s="9" t="s">
        <v>420</v>
      </c>
      <c r="H56" s="107" t="s">
        <v>432</v>
      </c>
      <c r="I56" s="72" t="s">
        <v>253</v>
      </c>
      <c r="J56" s="72"/>
      <c r="K56" s="72" t="s">
        <v>252</v>
      </c>
      <c r="L56" s="9" t="s">
        <v>416</v>
      </c>
      <c r="M56" s="109" t="s">
        <v>257</v>
      </c>
      <c r="N56" s="83">
        <v>1.6899999999999998E-2</v>
      </c>
      <c r="O56" s="83">
        <v>4.2250000000000003E-2</v>
      </c>
      <c r="P56" s="74"/>
      <c r="Q56" s="74"/>
      <c r="R56" s="74"/>
      <c r="S56" s="74">
        <v>300</v>
      </c>
      <c r="T56" s="74"/>
      <c r="U56" s="31" t="s">
        <v>419</v>
      </c>
      <c r="V56" s="24" t="s">
        <v>417</v>
      </c>
      <c r="W56" s="24" t="s">
        <v>417</v>
      </c>
      <c r="X56" s="24">
        <v>45326</v>
      </c>
      <c r="Y56" s="25">
        <v>0.6875</v>
      </c>
      <c r="Z56" s="24">
        <v>45326</v>
      </c>
      <c r="AA56" s="25">
        <v>0.79166666666666696</v>
      </c>
      <c r="AB56" s="25">
        <v>0.104166666666667</v>
      </c>
      <c r="AC56" s="24" t="s">
        <v>417</v>
      </c>
      <c r="AD56" s="24" t="s">
        <v>417</v>
      </c>
      <c r="AE56" s="25">
        <v>0.104166666666667</v>
      </c>
      <c r="AF56" s="9"/>
    </row>
    <row r="57" spans="1:32" x14ac:dyDescent="0.35">
      <c r="A57" s="81" t="s">
        <v>250</v>
      </c>
      <c r="B57" s="9" t="s">
        <v>417</v>
      </c>
      <c r="C57" s="72" t="s">
        <v>195</v>
      </c>
      <c r="D57" s="78" t="s">
        <v>251</v>
      </c>
      <c r="E57" s="72" t="s">
        <v>251</v>
      </c>
      <c r="F57" s="80" t="s">
        <v>405</v>
      </c>
      <c r="G57" s="9" t="s">
        <v>420</v>
      </c>
      <c r="H57" s="107" t="s">
        <v>432</v>
      </c>
      <c r="I57" s="72" t="s">
        <v>253</v>
      </c>
      <c r="J57" s="72"/>
      <c r="K57" s="72" t="s">
        <v>252</v>
      </c>
      <c r="L57" s="9" t="s">
        <v>416</v>
      </c>
      <c r="M57" s="109" t="s">
        <v>257</v>
      </c>
      <c r="N57" s="83">
        <v>1.6899999999999998E-2</v>
      </c>
      <c r="O57" s="83">
        <v>4.2250000000000003E-2</v>
      </c>
      <c r="P57" s="74"/>
      <c r="Q57" s="74"/>
      <c r="R57" s="74"/>
      <c r="S57" s="74">
        <v>300</v>
      </c>
      <c r="T57" s="74"/>
      <c r="U57" s="31" t="s">
        <v>419</v>
      </c>
      <c r="V57" s="24" t="s">
        <v>417</v>
      </c>
      <c r="W57" s="24" t="s">
        <v>417</v>
      </c>
      <c r="X57" s="24">
        <v>45327</v>
      </c>
      <c r="Y57" s="25">
        <v>0.6875</v>
      </c>
      <c r="Z57" s="24">
        <v>45327</v>
      </c>
      <c r="AA57" s="25">
        <v>0.79166666666666696</v>
      </c>
      <c r="AB57" s="25">
        <v>0.104166666666667</v>
      </c>
      <c r="AC57" s="24" t="s">
        <v>417</v>
      </c>
      <c r="AD57" s="24" t="s">
        <v>417</v>
      </c>
      <c r="AE57" s="25">
        <v>0.10416666666666667</v>
      </c>
      <c r="AF57" s="9"/>
    </row>
    <row r="58" spans="1:32" x14ac:dyDescent="0.35">
      <c r="A58" s="81" t="s">
        <v>250</v>
      </c>
      <c r="B58" s="9" t="s">
        <v>417</v>
      </c>
      <c r="C58" s="72" t="s">
        <v>195</v>
      </c>
      <c r="D58" s="78" t="s">
        <v>251</v>
      </c>
      <c r="E58" s="72" t="s">
        <v>251</v>
      </c>
      <c r="F58" s="80" t="s">
        <v>405</v>
      </c>
      <c r="G58" s="9" t="s">
        <v>420</v>
      </c>
      <c r="H58" s="107" t="s">
        <v>432</v>
      </c>
      <c r="I58" s="72" t="s">
        <v>253</v>
      </c>
      <c r="J58" s="72"/>
      <c r="K58" s="72" t="s">
        <v>252</v>
      </c>
      <c r="L58" s="9" t="s">
        <v>416</v>
      </c>
      <c r="M58" s="109" t="s">
        <v>257</v>
      </c>
      <c r="N58" s="83">
        <v>1.6899999999999998E-2</v>
      </c>
      <c r="O58" s="83">
        <v>4.2250000000000003E-2</v>
      </c>
      <c r="P58" s="74"/>
      <c r="Q58" s="74"/>
      <c r="R58" s="74"/>
      <c r="S58" s="74">
        <v>300</v>
      </c>
      <c r="T58" s="74"/>
      <c r="U58" s="31" t="s">
        <v>419</v>
      </c>
      <c r="V58" s="24" t="s">
        <v>417</v>
      </c>
      <c r="W58" s="24" t="s">
        <v>417</v>
      </c>
      <c r="X58" s="24">
        <v>45328</v>
      </c>
      <c r="Y58" s="25">
        <v>0.6875</v>
      </c>
      <c r="Z58" s="24">
        <v>45328</v>
      </c>
      <c r="AA58" s="25">
        <v>0.79166666666666696</v>
      </c>
      <c r="AB58" s="25">
        <v>0.104166666666667</v>
      </c>
      <c r="AC58" s="24" t="s">
        <v>417</v>
      </c>
      <c r="AD58" s="24" t="s">
        <v>417</v>
      </c>
      <c r="AE58" s="25">
        <v>0.10416666666666667</v>
      </c>
      <c r="AF58" s="9"/>
    </row>
    <row r="59" spans="1:32" x14ac:dyDescent="0.35">
      <c r="A59" s="81" t="s">
        <v>250</v>
      </c>
      <c r="B59" s="9" t="s">
        <v>417</v>
      </c>
      <c r="C59" s="72" t="s">
        <v>195</v>
      </c>
      <c r="D59" s="78" t="s">
        <v>251</v>
      </c>
      <c r="E59" s="72" t="s">
        <v>251</v>
      </c>
      <c r="F59" s="80" t="s">
        <v>405</v>
      </c>
      <c r="G59" s="9" t="s">
        <v>420</v>
      </c>
      <c r="H59" s="107" t="s">
        <v>432</v>
      </c>
      <c r="I59" s="72" t="s">
        <v>253</v>
      </c>
      <c r="J59" s="72"/>
      <c r="K59" s="72" t="s">
        <v>252</v>
      </c>
      <c r="L59" s="9" t="s">
        <v>416</v>
      </c>
      <c r="M59" s="109" t="s">
        <v>257</v>
      </c>
      <c r="N59" s="83">
        <v>1.6899999999999998E-2</v>
      </c>
      <c r="O59" s="83">
        <v>4.2250000000000003E-2</v>
      </c>
      <c r="P59" s="74"/>
      <c r="Q59" s="74"/>
      <c r="R59" s="74"/>
      <c r="S59" s="74">
        <v>300</v>
      </c>
      <c r="T59" s="74"/>
      <c r="U59" s="31" t="s">
        <v>419</v>
      </c>
      <c r="V59" s="24" t="s">
        <v>417</v>
      </c>
      <c r="W59" s="24" t="s">
        <v>417</v>
      </c>
      <c r="X59" s="24">
        <v>45329</v>
      </c>
      <c r="Y59" s="25">
        <v>0.6875</v>
      </c>
      <c r="Z59" s="24">
        <v>45329</v>
      </c>
      <c r="AA59" s="25">
        <v>0.79166666666666696</v>
      </c>
      <c r="AB59" s="25">
        <v>0.104166666666667</v>
      </c>
      <c r="AC59" s="24" t="s">
        <v>417</v>
      </c>
      <c r="AD59" s="24" t="s">
        <v>417</v>
      </c>
      <c r="AE59" s="25">
        <v>0.104166666666667</v>
      </c>
      <c r="AF59" s="9"/>
    </row>
    <row r="60" spans="1:32" x14ac:dyDescent="0.35">
      <c r="A60" s="81" t="s">
        <v>250</v>
      </c>
      <c r="B60" s="9" t="s">
        <v>417</v>
      </c>
      <c r="C60" s="72" t="s">
        <v>195</v>
      </c>
      <c r="D60" s="78" t="s">
        <v>251</v>
      </c>
      <c r="E60" s="72" t="s">
        <v>251</v>
      </c>
      <c r="F60" s="80" t="s">
        <v>405</v>
      </c>
      <c r="G60" s="9" t="s">
        <v>420</v>
      </c>
      <c r="H60" s="107" t="s">
        <v>432</v>
      </c>
      <c r="I60" s="72" t="s">
        <v>253</v>
      </c>
      <c r="J60" s="72"/>
      <c r="K60" s="72" t="s">
        <v>252</v>
      </c>
      <c r="L60" s="9" t="s">
        <v>416</v>
      </c>
      <c r="M60" s="109" t="s">
        <v>257</v>
      </c>
      <c r="N60" s="83">
        <v>1.6899999999999998E-2</v>
      </c>
      <c r="O60" s="83">
        <v>4.2250000000000003E-2</v>
      </c>
      <c r="P60" s="74"/>
      <c r="Q60" s="74"/>
      <c r="R60" s="74"/>
      <c r="S60" s="74">
        <v>300</v>
      </c>
      <c r="T60" s="74"/>
      <c r="U60" s="31" t="s">
        <v>419</v>
      </c>
      <c r="V60" s="24" t="s">
        <v>417</v>
      </c>
      <c r="W60" s="24" t="s">
        <v>417</v>
      </c>
      <c r="X60" s="24">
        <v>45330</v>
      </c>
      <c r="Y60" s="25">
        <v>0.6875</v>
      </c>
      <c r="Z60" s="24">
        <v>45330</v>
      </c>
      <c r="AA60" s="25">
        <v>0.79166666666666696</v>
      </c>
      <c r="AB60" s="25">
        <v>0.104166666666667</v>
      </c>
      <c r="AC60" s="24" t="s">
        <v>417</v>
      </c>
      <c r="AD60" s="24" t="s">
        <v>417</v>
      </c>
      <c r="AE60" s="25">
        <v>0.10416666666666667</v>
      </c>
      <c r="AF60" s="9"/>
    </row>
    <row r="61" spans="1:32" x14ac:dyDescent="0.35">
      <c r="A61" s="81" t="s">
        <v>250</v>
      </c>
      <c r="B61" s="9" t="s">
        <v>417</v>
      </c>
      <c r="C61" s="72" t="s">
        <v>195</v>
      </c>
      <c r="D61" s="78" t="s">
        <v>251</v>
      </c>
      <c r="E61" s="72" t="s">
        <v>251</v>
      </c>
      <c r="F61" s="80" t="s">
        <v>405</v>
      </c>
      <c r="G61" s="9" t="s">
        <v>420</v>
      </c>
      <c r="H61" s="107" t="s">
        <v>432</v>
      </c>
      <c r="I61" s="72" t="s">
        <v>253</v>
      </c>
      <c r="J61" s="72"/>
      <c r="K61" s="72" t="s">
        <v>252</v>
      </c>
      <c r="L61" s="9" t="s">
        <v>416</v>
      </c>
      <c r="M61" s="109" t="s">
        <v>257</v>
      </c>
      <c r="N61" s="83">
        <v>1.6899999999999998E-2</v>
      </c>
      <c r="O61" s="83">
        <v>4.2250000000000003E-2</v>
      </c>
      <c r="P61" s="74"/>
      <c r="Q61" s="74"/>
      <c r="R61" s="74"/>
      <c r="S61" s="74">
        <v>300</v>
      </c>
      <c r="T61" s="74"/>
      <c r="U61" s="31" t="s">
        <v>419</v>
      </c>
      <c r="V61" s="24" t="s">
        <v>417</v>
      </c>
      <c r="W61" s="24" t="s">
        <v>417</v>
      </c>
      <c r="X61" s="24">
        <v>45331</v>
      </c>
      <c r="Y61" s="25">
        <v>0.6875</v>
      </c>
      <c r="Z61" s="24">
        <v>45331</v>
      </c>
      <c r="AA61" s="25">
        <v>0.79166666666666696</v>
      </c>
      <c r="AB61" s="25">
        <v>0.104166666666667</v>
      </c>
      <c r="AC61" s="24" t="s">
        <v>417</v>
      </c>
      <c r="AD61" s="24" t="s">
        <v>417</v>
      </c>
      <c r="AE61" s="25">
        <v>0.10416666666666667</v>
      </c>
      <c r="AF61" s="9"/>
    </row>
    <row r="62" spans="1:32" x14ac:dyDescent="0.35">
      <c r="A62" s="81" t="s">
        <v>250</v>
      </c>
      <c r="B62" s="9" t="s">
        <v>417</v>
      </c>
      <c r="C62" s="72" t="s">
        <v>195</v>
      </c>
      <c r="D62" s="78" t="s">
        <v>251</v>
      </c>
      <c r="E62" s="72" t="s">
        <v>251</v>
      </c>
      <c r="F62" s="80" t="s">
        <v>405</v>
      </c>
      <c r="G62" s="9" t="s">
        <v>420</v>
      </c>
      <c r="H62" s="107" t="s">
        <v>432</v>
      </c>
      <c r="I62" s="72" t="s">
        <v>253</v>
      </c>
      <c r="J62" s="72"/>
      <c r="K62" s="72" t="s">
        <v>252</v>
      </c>
      <c r="L62" s="9" t="s">
        <v>416</v>
      </c>
      <c r="M62" s="109" t="s">
        <v>257</v>
      </c>
      <c r="N62" s="83">
        <v>1.6899999999999998E-2</v>
      </c>
      <c r="O62" s="83">
        <v>4.2250000000000003E-2</v>
      </c>
      <c r="P62" s="74"/>
      <c r="Q62" s="74"/>
      <c r="R62" s="74"/>
      <c r="S62" s="74">
        <v>300</v>
      </c>
      <c r="T62" s="74"/>
      <c r="U62" s="31" t="s">
        <v>419</v>
      </c>
      <c r="V62" s="24" t="s">
        <v>417</v>
      </c>
      <c r="W62" s="24" t="s">
        <v>417</v>
      </c>
      <c r="X62" s="24">
        <v>45332</v>
      </c>
      <c r="Y62" s="25">
        <v>0.6875</v>
      </c>
      <c r="Z62" s="24">
        <v>45332</v>
      </c>
      <c r="AA62" s="25">
        <v>0.79166666666666696</v>
      </c>
      <c r="AB62" s="25">
        <v>0.104166666666667</v>
      </c>
      <c r="AC62" s="24" t="s">
        <v>417</v>
      </c>
      <c r="AD62" s="24" t="s">
        <v>417</v>
      </c>
      <c r="AE62" s="25">
        <v>0.104166666666667</v>
      </c>
      <c r="AF62" s="9"/>
    </row>
    <row r="63" spans="1:32" x14ac:dyDescent="0.35">
      <c r="A63" s="81" t="s">
        <v>250</v>
      </c>
      <c r="B63" s="9" t="s">
        <v>417</v>
      </c>
      <c r="C63" s="72" t="s">
        <v>195</v>
      </c>
      <c r="D63" s="78" t="s">
        <v>251</v>
      </c>
      <c r="E63" s="72" t="s">
        <v>251</v>
      </c>
      <c r="F63" s="80" t="s">
        <v>405</v>
      </c>
      <c r="G63" s="9" t="s">
        <v>420</v>
      </c>
      <c r="H63" s="107" t="s">
        <v>432</v>
      </c>
      <c r="I63" s="72" t="s">
        <v>253</v>
      </c>
      <c r="J63" s="72"/>
      <c r="K63" s="72" t="s">
        <v>252</v>
      </c>
      <c r="L63" s="9" t="s">
        <v>416</v>
      </c>
      <c r="M63" s="109" t="s">
        <v>257</v>
      </c>
      <c r="N63" s="83">
        <v>1.6899999999999998E-2</v>
      </c>
      <c r="O63" s="83">
        <v>4.2250000000000003E-2</v>
      </c>
      <c r="P63" s="74"/>
      <c r="Q63" s="74"/>
      <c r="R63" s="74"/>
      <c r="S63" s="74">
        <v>300</v>
      </c>
      <c r="T63" s="74"/>
      <c r="U63" s="31" t="s">
        <v>419</v>
      </c>
      <c r="V63" s="24" t="s">
        <v>417</v>
      </c>
      <c r="W63" s="24" t="s">
        <v>417</v>
      </c>
      <c r="X63" s="24">
        <v>45333</v>
      </c>
      <c r="Y63" s="25">
        <v>0.6875</v>
      </c>
      <c r="Z63" s="24">
        <v>45333</v>
      </c>
      <c r="AA63" s="25">
        <v>0.79166666666666696</v>
      </c>
      <c r="AB63" s="25">
        <v>0.104166666666667</v>
      </c>
      <c r="AC63" s="24" t="s">
        <v>417</v>
      </c>
      <c r="AD63" s="24" t="s">
        <v>417</v>
      </c>
      <c r="AE63" s="25">
        <v>0.10416666666666667</v>
      </c>
      <c r="AF63" s="9"/>
    </row>
    <row r="64" spans="1:32" x14ac:dyDescent="0.35">
      <c r="A64" s="81" t="s">
        <v>250</v>
      </c>
      <c r="B64" s="9" t="s">
        <v>417</v>
      </c>
      <c r="C64" s="72" t="s">
        <v>195</v>
      </c>
      <c r="D64" s="78" t="s">
        <v>251</v>
      </c>
      <c r="E64" s="72" t="s">
        <v>251</v>
      </c>
      <c r="F64" s="80" t="s">
        <v>405</v>
      </c>
      <c r="G64" s="9" t="s">
        <v>420</v>
      </c>
      <c r="H64" s="107" t="s">
        <v>432</v>
      </c>
      <c r="I64" s="72" t="s">
        <v>253</v>
      </c>
      <c r="J64" s="72"/>
      <c r="K64" s="72" t="s">
        <v>252</v>
      </c>
      <c r="L64" s="9" t="s">
        <v>416</v>
      </c>
      <c r="M64" s="109" t="s">
        <v>257</v>
      </c>
      <c r="N64" s="83">
        <v>1.6899999999999998E-2</v>
      </c>
      <c r="O64" s="83">
        <v>4.2250000000000003E-2</v>
      </c>
      <c r="P64" s="74"/>
      <c r="Q64" s="74"/>
      <c r="R64" s="74"/>
      <c r="S64" s="74">
        <v>300</v>
      </c>
      <c r="T64" s="74"/>
      <c r="U64" s="31" t="s">
        <v>419</v>
      </c>
      <c r="V64" s="24" t="s">
        <v>417</v>
      </c>
      <c r="W64" s="24" t="s">
        <v>417</v>
      </c>
      <c r="X64" s="24">
        <v>45334</v>
      </c>
      <c r="Y64" s="25">
        <v>0.6875</v>
      </c>
      <c r="Z64" s="24">
        <v>45334</v>
      </c>
      <c r="AA64" s="25">
        <v>0.79166666666666696</v>
      </c>
      <c r="AB64" s="25">
        <v>0.104166666666667</v>
      </c>
      <c r="AC64" s="24" t="s">
        <v>417</v>
      </c>
      <c r="AD64" s="24" t="s">
        <v>417</v>
      </c>
      <c r="AE64" s="25">
        <v>0.10416666666666667</v>
      </c>
      <c r="AF64" s="9"/>
    </row>
    <row r="65" spans="1:32" x14ac:dyDescent="0.35">
      <c r="A65" s="81" t="s">
        <v>250</v>
      </c>
      <c r="B65" s="9" t="s">
        <v>417</v>
      </c>
      <c r="C65" s="72" t="s">
        <v>195</v>
      </c>
      <c r="D65" s="78" t="s">
        <v>251</v>
      </c>
      <c r="E65" s="72" t="s">
        <v>251</v>
      </c>
      <c r="F65" s="80" t="s">
        <v>405</v>
      </c>
      <c r="G65" s="9" t="s">
        <v>420</v>
      </c>
      <c r="H65" s="107" t="s">
        <v>432</v>
      </c>
      <c r="I65" s="72" t="s">
        <v>253</v>
      </c>
      <c r="J65" s="72"/>
      <c r="K65" s="72" t="s">
        <v>252</v>
      </c>
      <c r="L65" s="9" t="s">
        <v>416</v>
      </c>
      <c r="M65" s="109" t="s">
        <v>257</v>
      </c>
      <c r="N65" s="83">
        <v>1.6899999999999998E-2</v>
      </c>
      <c r="O65" s="83">
        <v>4.2250000000000003E-2</v>
      </c>
      <c r="P65" s="74"/>
      <c r="Q65" s="74"/>
      <c r="R65" s="74"/>
      <c r="S65" s="74">
        <v>300</v>
      </c>
      <c r="T65" s="74"/>
      <c r="U65" s="31" t="s">
        <v>419</v>
      </c>
      <c r="V65" s="24" t="s">
        <v>417</v>
      </c>
      <c r="W65" s="24" t="s">
        <v>417</v>
      </c>
      <c r="X65" s="24">
        <v>45335</v>
      </c>
      <c r="Y65" s="25">
        <v>0.6875</v>
      </c>
      <c r="Z65" s="24">
        <v>45335</v>
      </c>
      <c r="AA65" s="25">
        <v>0.79166666666666696</v>
      </c>
      <c r="AB65" s="25">
        <v>0.104166666666667</v>
      </c>
      <c r="AC65" s="24" t="s">
        <v>417</v>
      </c>
      <c r="AD65" s="24" t="s">
        <v>417</v>
      </c>
      <c r="AE65" s="25">
        <v>0.104166666666667</v>
      </c>
      <c r="AF65" s="9"/>
    </row>
    <row r="66" spans="1:32" x14ac:dyDescent="0.35">
      <c r="A66" s="81" t="s">
        <v>250</v>
      </c>
      <c r="B66" s="9" t="s">
        <v>417</v>
      </c>
      <c r="C66" s="72" t="s">
        <v>195</v>
      </c>
      <c r="D66" s="78" t="s">
        <v>251</v>
      </c>
      <c r="E66" s="72" t="s">
        <v>251</v>
      </c>
      <c r="F66" s="80" t="s">
        <v>405</v>
      </c>
      <c r="G66" s="9" t="s">
        <v>420</v>
      </c>
      <c r="H66" s="107" t="s">
        <v>432</v>
      </c>
      <c r="I66" s="72" t="s">
        <v>253</v>
      </c>
      <c r="J66" s="72"/>
      <c r="K66" s="72" t="s">
        <v>252</v>
      </c>
      <c r="L66" s="9" t="s">
        <v>416</v>
      </c>
      <c r="M66" s="109" t="s">
        <v>257</v>
      </c>
      <c r="N66" s="83">
        <v>1.6899999999999998E-2</v>
      </c>
      <c r="O66" s="83">
        <v>4.2250000000000003E-2</v>
      </c>
      <c r="P66" s="74"/>
      <c r="Q66" s="74"/>
      <c r="R66" s="74"/>
      <c r="S66" s="74">
        <v>300</v>
      </c>
      <c r="T66" s="74"/>
      <c r="U66" s="31" t="s">
        <v>419</v>
      </c>
      <c r="V66" s="24" t="s">
        <v>417</v>
      </c>
      <c r="W66" s="24" t="s">
        <v>417</v>
      </c>
      <c r="X66" s="24">
        <v>45336</v>
      </c>
      <c r="Y66" s="25">
        <v>0.6875</v>
      </c>
      <c r="Z66" s="24">
        <v>45336</v>
      </c>
      <c r="AA66" s="25">
        <v>0.79166666666666696</v>
      </c>
      <c r="AB66" s="25">
        <v>0.104166666666667</v>
      </c>
      <c r="AC66" s="24" t="s">
        <v>417</v>
      </c>
      <c r="AD66" s="24" t="s">
        <v>417</v>
      </c>
      <c r="AE66" s="25">
        <v>0.10416666666666667</v>
      </c>
      <c r="AF66" s="9"/>
    </row>
    <row r="67" spans="1:32" x14ac:dyDescent="0.35">
      <c r="A67" s="81" t="s">
        <v>250</v>
      </c>
      <c r="B67" s="9" t="s">
        <v>417</v>
      </c>
      <c r="C67" s="72" t="s">
        <v>195</v>
      </c>
      <c r="D67" s="78" t="s">
        <v>251</v>
      </c>
      <c r="E67" s="72" t="s">
        <v>251</v>
      </c>
      <c r="F67" s="80" t="s">
        <v>405</v>
      </c>
      <c r="G67" s="9" t="s">
        <v>420</v>
      </c>
      <c r="H67" s="107" t="s">
        <v>432</v>
      </c>
      <c r="I67" s="72" t="s">
        <v>253</v>
      </c>
      <c r="J67" s="72"/>
      <c r="K67" s="72" t="s">
        <v>252</v>
      </c>
      <c r="L67" s="9" t="s">
        <v>416</v>
      </c>
      <c r="M67" s="109" t="s">
        <v>257</v>
      </c>
      <c r="N67" s="83">
        <v>1.6899999999999998E-2</v>
      </c>
      <c r="O67" s="83">
        <v>4.2250000000000003E-2</v>
      </c>
      <c r="P67" s="74"/>
      <c r="Q67" s="74"/>
      <c r="R67" s="74"/>
      <c r="S67" s="74">
        <v>300</v>
      </c>
      <c r="T67" s="74"/>
      <c r="U67" s="31" t="s">
        <v>419</v>
      </c>
      <c r="V67" s="24" t="s">
        <v>417</v>
      </c>
      <c r="W67" s="24" t="s">
        <v>417</v>
      </c>
      <c r="X67" s="24">
        <v>45337</v>
      </c>
      <c r="Y67" s="25">
        <v>0.6875</v>
      </c>
      <c r="Z67" s="24">
        <v>45337</v>
      </c>
      <c r="AA67" s="25">
        <v>0.79166666666666696</v>
      </c>
      <c r="AB67" s="25">
        <v>0.104166666666667</v>
      </c>
      <c r="AC67" s="24" t="s">
        <v>417</v>
      </c>
      <c r="AD67" s="24" t="s">
        <v>417</v>
      </c>
      <c r="AE67" s="25">
        <v>0.10416666666666667</v>
      </c>
      <c r="AF67" s="9"/>
    </row>
    <row r="68" spans="1:32" x14ac:dyDescent="0.35">
      <c r="A68" s="81" t="s">
        <v>250</v>
      </c>
      <c r="B68" s="9" t="s">
        <v>417</v>
      </c>
      <c r="C68" s="72" t="s">
        <v>195</v>
      </c>
      <c r="D68" s="78" t="s">
        <v>251</v>
      </c>
      <c r="E68" s="72" t="s">
        <v>251</v>
      </c>
      <c r="F68" s="80" t="s">
        <v>405</v>
      </c>
      <c r="G68" s="9" t="s">
        <v>420</v>
      </c>
      <c r="H68" s="107" t="s">
        <v>432</v>
      </c>
      <c r="I68" s="72" t="s">
        <v>253</v>
      </c>
      <c r="J68" s="72"/>
      <c r="K68" s="72" t="s">
        <v>252</v>
      </c>
      <c r="L68" s="9" t="s">
        <v>416</v>
      </c>
      <c r="M68" s="109" t="s">
        <v>257</v>
      </c>
      <c r="N68" s="83">
        <v>1.6899999999999998E-2</v>
      </c>
      <c r="O68" s="83">
        <v>4.2250000000000003E-2</v>
      </c>
      <c r="P68" s="74"/>
      <c r="Q68" s="74"/>
      <c r="R68" s="74"/>
      <c r="S68" s="74">
        <v>300</v>
      </c>
      <c r="T68" s="74"/>
      <c r="U68" s="31" t="s">
        <v>419</v>
      </c>
      <c r="V68" s="24" t="s">
        <v>417</v>
      </c>
      <c r="W68" s="24" t="s">
        <v>417</v>
      </c>
      <c r="X68" s="24">
        <v>45338</v>
      </c>
      <c r="Y68" s="25">
        <v>0.6875</v>
      </c>
      <c r="Z68" s="24">
        <v>45338</v>
      </c>
      <c r="AA68" s="25">
        <v>0.79166666666666696</v>
      </c>
      <c r="AB68" s="25">
        <v>0.104166666666667</v>
      </c>
      <c r="AC68" s="24" t="s">
        <v>417</v>
      </c>
      <c r="AD68" s="24" t="s">
        <v>417</v>
      </c>
      <c r="AE68" s="25">
        <v>0.104166666666667</v>
      </c>
      <c r="AF68" s="9"/>
    </row>
    <row r="69" spans="1:32" x14ac:dyDescent="0.35">
      <c r="A69" s="81" t="s">
        <v>250</v>
      </c>
      <c r="B69" s="9" t="s">
        <v>417</v>
      </c>
      <c r="C69" s="72" t="s">
        <v>195</v>
      </c>
      <c r="D69" s="78" t="s">
        <v>251</v>
      </c>
      <c r="E69" s="72" t="s">
        <v>251</v>
      </c>
      <c r="F69" s="80" t="s">
        <v>405</v>
      </c>
      <c r="G69" s="9" t="s">
        <v>420</v>
      </c>
      <c r="H69" s="107" t="s">
        <v>432</v>
      </c>
      <c r="I69" s="72" t="s">
        <v>253</v>
      </c>
      <c r="J69" s="72"/>
      <c r="K69" s="72" t="s">
        <v>252</v>
      </c>
      <c r="L69" s="9" t="s">
        <v>416</v>
      </c>
      <c r="M69" s="109" t="s">
        <v>257</v>
      </c>
      <c r="N69" s="83">
        <v>1.6899999999999998E-2</v>
      </c>
      <c r="O69" s="83">
        <v>4.2250000000000003E-2</v>
      </c>
      <c r="P69" s="74"/>
      <c r="Q69" s="74"/>
      <c r="R69" s="74"/>
      <c r="S69" s="74">
        <v>300</v>
      </c>
      <c r="T69" s="74"/>
      <c r="U69" s="31" t="s">
        <v>419</v>
      </c>
      <c r="V69" s="24" t="s">
        <v>417</v>
      </c>
      <c r="W69" s="24" t="s">
        <v>417</v>
      </c>
      <c r="X69" s="24">
        <v>45339</v>
      </c>
      <c r="Y69" s="25">
        <v>0.6875</v>
      </c>
      <c r="Z69" s="24">
        <v>45339</v>
      </c>
      <c r="AA69" s="25">
        <v>0.79166666666666696</v>
      </c>
      <c r="AB69" s="25">
        <v>0.104166666666667</v>
      </c>
      <c r="AC69" s="24" t="s">
        <v>417</v>
      </c>
      <c r="AD69" s="24" t="s">
        <v>417</v>
      </c>
      <c r="AE69" s="25">
        <v>0.10416666666666667</v>
      </c>
      <c r="AF69" s="9"/>
    </row>
    <row r="70" spans="1:32" x14ac:dyDescent="0.35">
      <c r="A70" s="81" t="s">
        <v>250</v>
      </c>
      <c r="B70" s="9" t="s">
        <v>417</v>
      </c>
      <c r="C70" s="72" t="s">
        <v>195</v>
      </c>
      <c r="D70" s="78" t="s">
        <v>251</v>
      </c>
      <c r="E70" s="72" t="s">
        <v>251</v>
      </c>
      <c r="F70" s="80" t="s">
        <v>405</v>
      </c>
      <c r="G70" s="9" t="s">
        <v>420</v>
      </c>
      <c r="H70" s="107" t="s">
        <v>432</v>
      </c>
      <c r="I70" s="72" t="s">
        <v>253</v>
      </c>
      <c r="J70" s="72"/>
      <c r="K70" s="72" t="s">
        <v>252</v>
      </c>
      <c r="L70" s="9" t="s">
        <v>416</v>
      </c>
      <c r="M70" s="109" t="s">
        <v>257</v>
      </c>
      <c r="N70" s="83">
        <v>1.6899999999999998E-2</v>
      </c>
      <c r="O70" s="83">
        <v>4.2250000000000003E-2</v>
      </c>
      <c r="P70" s="74"/>
      <c r="Q70" s="74"/>
      <c r="R70" s="74"/>
      <c r="S70" s="74">
        <v>300</v>
      </c>
      <c r="T70" s="74"/>
      <c r="U70" s="31" t="s">
        <v>419</v>
      </c>
      <c r="V70" s="24" t="s">
        <v>417</v>
      </c>
      <c r="W70" s="24" t="s">
        <v>417</v>
      </c>
      <c r="X70" s="24">
        <v>45340</v>
      </c>
      <c r="Y70" s="25">
        <v>0.6875</v>
      </c>
      <c r="Z70" s="24">
        <v>45340</v>
      </c>
      <c r="AA70" s="25">
        <v>0.79166666666666696</v>
      </c>
      <c r="AB70" s="25">
        <v>0.104166666666667</v>
      </c>
      <c r="AC70" s="24" t="s">
        <v>417</v>
      </c>
      <c r="AD70" s="24" t="s">
        <v>417</v>
      </c>
      <c r="AE70" s="25">
        <v>0.10416666666666667</v>
      </c>
      <c r="AF70" s="9"/>
    </row>
    <row r="71" spans="1:32" x14ac:dyDescent="0.35">
      <c r="A71" s="81" t="s">
        <v>250</v>
      </c>
      <c r="B71" s="9" t="s">
        <v>417</v>
      </c>
      <c r="C71" s="72" t="s">
        <v>195</v>
      </c>
      <c r="D71" s="78" t="s">
        <v>251</v>
      </c>
      <c r="E71" s="72" t="s">
        <v>251</v>
      </c>
      <c r="F71" s="80" t="s">
        <v>405</v>
      </c>
      <c r="G71" s="9" t="s">
        <v>420</v>
      </c>
      <c r="H71" s="107" t="s">
        <v>432</v>
      </c>
      <c r="I71" s="72" t="s">
        <v>253</v>
      </c>
      <c r="J71" s="72"/>
      <c r="K71" s="72" t="s">
        <v>252</v>
      </c>
      <c r="L71" s="9" t="s">
        <v>416</v>
      </c>
      <c r="M71" s="109" t="s">
        <v>257</v>
      </c>
      <c r="N71" s="83">
        <v>1.6899999999999998E-2</v>
      </c>
      <c r="O71" s="83">
        <v>4.2250000000000003E-2</v>
      </c>
      <c r="P71" s="74"/>
      <c r="Q71" s="74"/>
      <c r="R71" s="74"/>
      <c r="S71" s="74">
        <v>300</v>
      </c>
      <c r="T71" s="74"/>
      <c r="U71" s="31" t="s">
        <v>419</v>
      </c>
      <c r="V71" s="24" t="s">
        <v>417</v>
      </c>
      <c r="W71" s="24" t="s">
        <v>417</v>
      </c>
      <c r="X71" s="24">
        <v>45341</v>
      </c>
      <c r="Y71" s="25">
        <v>0.6875</v>
      </c>
      <c r="Z71" s="24">
        <v>45341</v>
      </c>
      <c r="AA71" s="25">
        <v>0.79166666666666696</v>
      </c>
      <c r="AB71" s="25">
        <v>0.104166666666667</v>
      </c>
      <c r="AC71" s="24" t="s">
        <v>417</v>
      </c>
      <c r="AD71" s="24" t="s">
        <v>417</v>
      </c>
      <c r="AE71" s="25">
        <v>0.104166666666667</v>
      </c>
      <c r="AF71" s="9"/>
    </row>
    <row r="72" spans="1:32" x14ac:dyDescent="0.35">
      <c r="A72" s="81" t="s">
        <v>250</v>
      </c>
      <c r="B72" s="9" t="s">
        <v>417</v>
      </c>
      <c r="C72" s="72" t="s">
        <v>195</v>
      </c>
      <c r="D72" s="78" t="s">
        <v>251</v>
      </c>
      <c r="E72" s="72" t="s">
        <v>251</v>
      </c>
      <c r="F72" s="80" t="s">
        <v>405</v>
      </c>
      <c r="G72" s="9" t="s">
        <v>420</v>
      </c>
      <c r="H72" s="107" t="s">
        <v>432</v>
      </c>
      <c r="I72" s="72" t="s">
        <v>253</v>
      </c>
      <c r="J72" s="72"/>
      <c r="K72" s="72" t="s">
        <v>252</v>
      </c>
      <c r="L72" s="9" t="s">
        <v>416</v>
      </c>
      <c r="M72" s="109" t="s">
        <v>257</v>
      </c>
      <c r="N72" s="83">
        <v>1.6899999999999998E-2</v>
      </c>
      <c r="O72" s="83">
        <v>4.2250000000000003E-2</v>
      </c>
      <c r="P72" s="74"/>
      <c r="Q72" s="74"/>
      <c r="R72" s="74"/>
      <c r="S72" s="74">
        <v>300</v>
      </c>
      <c r="T72" s="74"/>
      <c r="U72" s="31" t="s">
        <v>419</v>
      </c>
      <c r="V72" s="24" t="s">
        <v>417</v>
      </c>
      <c r="W72" s="24" t="s">
        <v>417</v>
      </c>
      <c r="X72" s="24">
        <v>45342</v>
      </c>
      <c r="Y72" s="25">
        <v>0.6875</v>
      </c>
      <c r="Z72" s="24">
        <v>45342</v>
      </c>
      <c r="AA72" s="25">
        <v>0.79166666666666696</v>
      </c>
      <c r="AB72" s="25">
        <v>0.104166666666667</v>
      </c>
      <c r="AC72" s="24" t="s">
        <v>417</v>
      </c>
      <c r="AD72" s="24" t="s">
        <v>417</v>
      </c>
      <c r="AE72" s="25">
        <v>0.10416666666666667</v>
      </c>
      <c r="AF72" s="9"/>
    </row>
    <row r="73" spans="1:32" x14ac:dyDescent="0.35">
      <c r="A73" s="81" t="s">
        <v>250</v>
      </c>
      <c r="B73" s="9" t="s">
        <v>417</v>
      </c>
      <c r="C73" s="72" t="s">
        <v>195</v>
      </c>
      <c r="D73" s="78" t="s">
        <v>251</v>
      </c>
      <c r="E73" s="72" t="s">
        <v>251</v>
      </c>
      <c r="F73" s="80" t="s">
        <v>405</v>
      </c>
      <c r="G73" s="9" t="s">
        <v>420</v>
      </c>
      <c r="H73" s="107" t="s">
        <v>432</v>
      </c>
      <c r="I73" s="72" t="s">
        <v>253</v>
      </c>
      <c r="J73" s="72"/>
      <c r="K73" s="72" t="s">
        <v>252</v>
      </c>
      <c r="L73" s="9" t="s">
        <v>416</v>
      </c>
      <c r="M73" s="109" t="s">
        <v>257</v>
      </c>
      <c r="N73" s="83">
        <v>1.6899999999999998E-2</v>
      </c>
      <c r="O73" s="83">
        <v>4.2250000000000003E-2</v>
      </c>
      <c r="P73" s="74"/>
      <c r="Q73" s="74"/>
      <c r="R73" s="74"/>
      <c r="S73" s="74">
        <v>300</v>
      </c>
      <c r="T73" s="74"/>
      <c r="U73" s="31" t="s">
        <v>419</v>
      </c>
      <c r="V73" s="24" t="s">
        <v>417</v>
      </c>
      <c r="W73" s="24" t="s">
        <v>417</v>
      </c>
      <c r="X73" s="24">
        <v>45343</v>
      </c>
      <c r="Y73" s="25">
        <v>0.6875</v>
      </c>
      <c r="Z73" s="24">
        <v>45343</v>
      </c>
      <c r="AA73" s="25">
        <v>0.79166666666666696</v>
      </c>
      <c r="AB73" s="25">
        <v>0.104166666666667</v>
      </c>
      <c r="AC73" s="24" t="s">
        <v>417</v>
      </c>
      <c r="AD73" s="24" t="s">
        <v>417</v>
      </c>
      <c r="AE73" s="25">
        <v>0.10416666666666667</v>
      </c>
      <c r="AF73" s="9"/>
    </row>
    <row r="74" spans="1:32" x14ac:dyDescent="0.35">
      <c r="A74" s="81" t="s">
        <v>250</v>
      </c>
      <c r="B74" s="9" t="s">
        <v>417</v>
      </c>
      <c r="C74" s="72" t="s">
        <v>195</v>
      </c>
      <c r="D74" s="78" t="s">
        <v>251</v>
      </c>
      <c r="E74" s="72" t="s">
        <v>251</v>
      </c>
      <c r="F74" s="80" t="s">
        <v>405</v>
      </c>
      <c r="G74" s="9" t="s">
        <v>420</v>
      </c>
      <c r="H74" s="107" t="s">
        <v>432</v>
      </c>
      <c r="I74" s="72" t="s">
        <v>253</v>
      </c>
      <c r="J74" s="72"/>
      <c r="K74" s="72" t="s">
        <v>252</v>
      </c>
      <c r="L74" s="9" t="s">
        <v>416</v>
      </c>
      <c r="M74" s="109" t="s">
        <v>257</v>
      </c>
      <c r="N74" s="83">
        <v>1.6899999999999998E-2</v>
      </c>
      <c r="O74" s="83">
        <v>4.2250000000000003E-2</v>
      </c>
      <c r="P74" s="74"/>
      <c r="Q74" s="74"/>
      <c r="R74" s="74"/>
      <c r="S74" s="74">
        <v>300</v>
      </c>
      <c r="T74" s="74"/>
      <c r="U74" s="31" t="s">
        <v>419</v>
      </c>
      <c r="V74" s="24" t="s">
        <v>417</v>
      </c>
      <c r="W74" s="24" t="s">
        <v>417</v>
      </c>
      <c r="X74" s="24">
        <v>45344</v>
      </c>
      <c r="Y74" s="25">
        <v>0.6875</v>
      </c>
      <c r="Z74" s="24">
        <v>45344</v>
      </c>
      <c r="AA74" s="25">
        <v>0.79166666666666696</v>
      </c>
      <c r="AB74" s="25">
        <v>0.104166666666667</v>
      </c>
      <c r="AC74" s="24" t="s">
        <v>417</v>
      </c>
      <c r="AD74" s="24" t="s">
        <v>417</v>
      </c>
      <c r="AE74" s="25">
        <v>0.104166666666667</v>
      </c>
      <c r="AF74" s="9"/>
    </row>
    <row r="75" spans="1:32" x14ac:dyDescent="0.35">
      <c r="A75" s="81" t="s">
        <v>250</v>
      </c>
      <c r="B75" s="9" t="s">
        <v>417</v>
      </c>
      <c r="C75" s="72" t="s">
        <v>195</v>
      </c>
      <c r="D75" s="78" t="s">
        <v>251</v>
      </c>
      <c r="E75" s="72" t="s">
        <v>251</v>
      </c>
      <c r="F75" s="80" t="s">
        <v>405</v>
      </c>
      <c r="G75" s="9" t="s">
        <v>420</v>
      </c>
      <c r="H75" s="107" t="s">
        <v>432</v>
      </c>
      <c r="I75" s="72" t="s">
        <v>253</v>
      </c>
      <c r="J75" s="72"/>
      <c r="K75" s="72" t="s">
        <v>252</v>
      </c>
      <c r="L75" s="9" t="s">
        <v>416</v>
      </c>
      <c r="M75" s="109" t="s">
        <v>257</v>
      </c>
      <c r="N75" s="83">
        <v>1.6899999999999998E-2</v>
      </c>
      <c r="O75" s="83">
        <v>4.2250000000000003E-2</v>
      </c>
      <c r="P75" s="74"/>
      <c r="Q75" s="74"/>
      <c r="R75" s="74"/>
      <c r="S75" s="74">
        <v>300</v>
      </c>
      <c r="T75" s="74"/>
      <c r="U75" s="31" t="s">
        <v>419</v>
      </c>
      <c r="V75" s="24" t="s">
        <v>417</v>
      </c>
      <c r="W75" s="24" t="s">
        <v>417</v>
      </c>
      <c r="X75" s="24">
        <v>45345</v>
      </c>
      <c r="Y75" s="25">
        <v>0.6875</v>
      </c>
      <c r="Z75" s="24">
        <v>45345</v>
      </c>
      <c r="AA75" s="25">
        <v>0.79166666666666696</v>
      </c>
      <c r="AB75" s="25">
        <v>0.104166666666667</v>
      </c>
      <c r="AC75" s="24" t="s">
        <v>417</v>
      </c>
      <c r="AD75" s="24" t="s">
        <v>417</v>
      </c>
      <c r="AE75" s="25">
        <v>0.10416666666666667</v>
      </c>
      <c r="AF75" s="9"/>
    </row>
    <row r="76" spans="1:32" x14ac:dyDescent="0.35">
      <c r="A76" s="81" t="s">
        <v>250</v>
      </c>
      <c r="B76" s="9" t="s">
        <v>417</v>
      </c>
      <c r="C76" s="72" t="s">
        <v>195</v>
      </c>
      <c r="D76" s="78" t="s">
        <v>251</v>
      </c>
      <c r="E76" s="72" t="s">
        <v>251</v>
      </c>
      <c r="F76" s="80" t="s">
        <v>405</v>
      </c>
      <c r="G76" s="9" t="s">
        <v>420</v>
      </c>
      <c r="H76" s="107" t="s">
        <v>432</v>
      </c>
      <c r="I76" s="72" t="s">
        <v>253</v>
      </c>
      <c r="J76" s="72"/>
      <c r="K76" s="72" t="s">
        <v>252</v>
      </c>
      <c r="L76" s="9" t="s">
        <v>416</v>
      </c>
      <c r="M76" s="109" t="s">
        <v>257</v>
      </c>
      <c r="N76" s="83">
        <v>1.6899999999999998E-2</v>
      </c>
      <c r="O76" s="83">
        <v>4.2250000000000003E-2</v>
      </c>
      <c r="P76" s="74"/>
      <c r="Q76" s="74"/>
      <c r="R76" s="74"/>
      <c r="S76" s="74">
        <v>300</v>
      </c>
      <c r="T76" s="74"/>
      <c r="U76" s="31" t="s">
        <v>419</v>
      </c>
      <c r="V76" s="24" t="s">
        <v>417</v>
      </c>
      <c r="W76" s="24" t="s">
        <v>417</v>
      </c>
      <c r="X76" s="24">
        <v>45346</v>
      </c>
      <c r="Y76" s="25">
        <v>0.6875</v>
      </c>
      <c r="Z76" s="24">
        <v>45346</v>
      </c>
      <c r="AA76" s="25">
        <v>0.79166666666666696</v>
      </c>
      <c r="AB76" s="25">
        <v>0.104166666666667</v>
      </c>
      <c r="AC76" s="24" t="s">
        <v>417</v>
      </c>
      <c r="AD76" s="24" t="s">
        <v>417</v>
      </c>
      <c r="AE76" s="25">
        <v>0.10416666666666667</v>
      </c>
      <c r="AF76" s="9"/>
    </row>
    <row r="77" spans="1:32" x14ac:dyDescent="0.35">
      <c r="A77" s="81" t="s">
        <v>250</v>
      </c>
      <c r="B77" s="9" t="s">
        <v>417</v>
      </c>
      <c r="C77" s="72" t="s">
        <v>195</v>
      </c>
      <c r="D77" s="78" t="s">
        <v>251</v>
      </c>
      <c r="E77" s="72" t="s">
        <v>251</v>
      </c>
      <c r="F77" s="80" t="s">
        <v>405</v>
      </c>
      <c r="G77" s="9" t="s">
        <v>420</v>
      </c>
      <c r="H77" s="107" t="s">
        <v>432</v>
      </c>
      <c r="I77" s="72" t="s">
        <v>253</v>
      </c>
      <c r="J77" s="72"/>
      <c r="K77" s="72" t="s">
        <v>252</v>
      </c>
      <c r="L77" s="9" t="s">
        <v>416</v>
      </c>
      <c r="M77" s="109" t="s">
        <v>257</v>
      </c>
      <c r="N77" s="83">
        <v>1.6899999999999998E-2</v>
      </c>
      <c r="O77" s="83">
        <v>4.2250000000000003E-2</v>
      </c>
      <c r="P77" s="74"/>
      <c r="Q77" s="74"/>
      <c r="R77" s="74"/>
      <c r="S77" s="74">
        <v>300</v>
      </c>
      <c r="T77" s="74"/>
      <c r="U77" s="31" t="s">
        <v>419</v>
      </c>
      <c r="V77" s="24" t="s">
        <v>417</v>
      </c>
      <c r="W77" s="24" t="s">
        <v>417</v>
      </c>
      <c r="X77" s="24">
        <v>45347</v>
      </c>
      <c r="Y77" s="25">
        <v>0.6875</v>
      </c>
      <c r="Z77" s="24">
        <v>45347</v>
      </c>
      <c r="AA77" s="25">
        <v>0.79166666666666696</v>
      </c>
      <c r="AB77" s="25">
        <v>0.104166666666667</v>
      </c>
      <c r="AC77" s="24" t="s">
        <v>417</v>
      </c>
      <c r="AD77" s="24" t="s">
        <v>417</v>
      </c>
      <c r="AE77" s="25">
        <v>0.104166666666667</v>
      </c>
      <c r="AF77" s="9"/>
    </row>
    <row r="78" spans="1:32" x14ac:dyDescent="0.35">
      <c r="A78" s="81" t="s">
        <v>250</v>
      </c>
      <c r="B78" s="9" t="s">
        <v>417</v>
      </c>
      <c r="C78" s="72" t="s">
        <v>195</v>
      </c>
      <c r="D78" s="78" t="s">
        <v>251</v>
      </c>
      <c r="E78" s="72" t="s">
        <v>251</v>
      </c>
      <c r="F78" s="80" t="s">
        <v>405</v>
      </c>
      <c r="G78" s="9" t="s">
        <v>420</v>
      </c>
      <c r="H78" s="107" t="s">
        <v>432</v>
      </c>
      <c r="I78" s="72" t="s">
        <v>253</v>
      </c>
      <c r="J78" s="72"/>
      <c r="K78" s="72" t="s">
        <v>252</v>
      </c>
      <c r="L78" s="9" t="s">
        <v>416</v>
      </c>
      <c r="M78" s="109" t="s">
        <v>257</v>
      </c>
      <c r="N78" s="83">
        <v>1.6899999999999998E-2</v>
      </c>
      <c r="O78" s="83">
        <v>4.2250000000000003E-2</v>
      </c>
      <c r="P78" s="74"/>
      <c r="Q78" s="74"/>
      <c r="R78" s="74"/>
      <c r="S78" s="74">
        <v>300</v>
      </c>
      <c r="T78" s="74"/>
      <c r="U78" s="31" t="s">
        <v>419</v>
      </c>
      <c r="V78" s="24" t="s">
        <v>417</v>
      </c>
      <c r="W78" s="24" t="s">
        <v>417</v>
      </c>
      <c r="X78" s="24">
        <v>45348</v>
      </c>
      <c r="Y78" s="25">
        <v>0.6875</v>
      </c>
      <c r="Z78" s="24">
        <v>45348</v>
      </c>
      <c r="AA78" s="25">
        <v>0.79166666666666696</v>
      </c>
      <c r="AB78" s="25">
        <v>0.104166666666667</v>
      </c>
      <c r="AC78" s="24" t="s">
        <v>417</v>
      </c>
      <c r="AD78" s="24" t="s">
        <v>417</v>
      </c>
      <c r="AE78" s="25">
        <v>0.104166666666668</v>
      </c>
      <c r="AF78" s="9"/>
    </row>
    <row r="79" spans="1:32" x14ac:dyDescent="0.35">
      <c r="A79" s="81" t="s">
        <v>250</v>
      </c>
      <c r="B79" s="9" t="s">
        <v>417</v>
      </c>
      <c r="C79" s="72" t="s">
        <v>195</v>
      </c>
      <c r="D79" s="78" t="s">
        <v>251</v>
      </c>
      <c r="E79" s="72" t="s">
        <v>251</v>
      </c>
      <c r="F79" s="80" t="s">
        <v>405</v>
      </c>
      <c r="G79" s="9" t="s">
        <v>420</v>
      </c>
      <c r="H79" s="107" t="s">
        <v>432</v>
      </c>
      <c r="I79" s="72" t="s">
        <v>253</v>
      </c>
      <c r="J79" s="72"/>
      <c r="K79" s="72" t="s">
        <v>252</v>
      </c>
      <c r="L79" s="9" t="s">
        <v>416</v>
      </c>
      <c r="M79" s="109" t="s">
        <v>257</v>
      </c>
      <c r="N79" s="83">
        <v>1.6899999999999998E-2</v>
      </c>
      <c r="O79" s="83">
        <v>4.2250000000000003E-2</v>
      </c>
      <c r="P79" s="74"/>
      <c r="Q79" s="74"/>
      <c r="R79" s="74"/>
      <c r="S79" s="74">
        <v>300</v>
      </c>
      <c r="T79" s="74"/>
      <c r="U79" s="31" t="s">
        <v>419</v>
      </c>
      <c r="V79" s="24" t="s">
        <v>417</v>
      </c>
      <c r="W79" s="24" t="s">
        <v>417</v>
      </c>
      <c r="X79" s="24">
        <v>45349</v>
      </c>
      <c r="Y79" s="25">
        <v>0.6875</v>
      </c>
      <c r="Z79" s="24">
        <v>45349</v>
      </c>
      <c r="AA79" s="25">
        <v>0.79166666666666696</v>
      </c>
      <c r="AB79" s="25">
        <v>0.104166666666667</v>
      </c>
      <c r="AC79" s="24" t="s">
        <v>417</v>
      </c>
      <c r="AD79" s="24" t="s">
        <v>417</v>
      </c>
      <c r="AE79" s="25">
        <v>0.104166666666669</v>
      </c>
      <c r="AF79" s="9"/>
    </row>
    <row r="80" spans="1:32" x14ac:dyDescent="0.35">
      <c r="A80" s="81" t="s">
        <v>250</v>
      </c>
      <c r="B80" s="9" t="s">
        <v>417</v>
      </c>
      <c r="C80" s="72" t="s">
        <v>195</v>
      </c>
      <c r="D80" s="78" t="s">
        <v>251</v>
      </c>
      <c r="E80" s="72" t="s">
        <v>251</v>
      </c>
      <c r="F80" s="80" t="s">
        <v>405</v>
      </c>
      <c r="G80" s="9" t="s">
        <v>420</v>
      </c>
      <c r="H80" s="107" t="s">
        <v>432</v>
      </c>
      <c r="I80" s="72" t="s">
        <v>253</v>
      </c>
      <c r="J80" s="72"/>
      <c r="K80" s="72" t="s">
        <v>252</v>
      </c>
      <c r="L80" s="9" t="s">
        <v>416</v>
      </c>
      <c r="M80" s="109" t="s">
        <v>257</v>
      </c>
      <c r="N80" s="83">
        <v>1.6899999999999998E-2</v>
      </c>
      <c r="O80" s="83">
        <v>4.2250000000000003E-2</v>
      </c>
      <c r="P80" s="74"/>
      <c r="Q80" s="74"/>
      <c r="R80" s="74"/>
      <c r="S80" s="74">
        <v>300</v>
      </c>
      <c r="T80" s="74"/>
      <c r="U80" s="31" t="s">
        <v>419</v>
      </c>
      <c r="V80" s="24" t="s">
        <v>417</v>
      </c>
      <c r="W80" s="24" t="s">
        <v>417</v>
      </c>
      <c r="X80" s="24">
        <v>45350</v>
      </c>
      <c r="Y80" s="25">
        <v>0.6875</v>
      </c>
      <c r="Z80" s="24">
        <v>45350</v>
      </c>
      <c r="AA80" s="25">
        <v>0.79166666666666696</v>
      </c>
      <c r="AB80" s="25">
        <v>0.104166666666667</v>
      </c>
      <c r="AC80" s="24" t="s">
        <v>417</v>
      </c>
      <c r="AD80" s="24" t="s">
        <v>417</v>
      </c>
      <c r="AE80" s="25">
        <v>0.104166666666669</v>
      </c>
      <c r="AF80" s="9"/>
    </row>
    <row r="81" spans="1:32" x14ac:dyDescent="0.35">
      <c r="A81" s="82" t="s">
        <v>261</v>
      </c>
      <c r="B81" s="9" t="s">
        <v>417</v>
      </c>
      <c r="C81" s="72" t="s">
        <v>195</v>
      </c>
      <c r="D81" s="78" t="s">
        <v>251</v>
      </c>
      <c r="E81" s="72" t="s">
        <v>251</v>
      </c>
      <c r="F81" s="80" t="s">
        <v>405</v>
      </c>
      <c r="G81" s="9" t="s">
        <v>421</v>
      </c>
      <c r="H81" s="76" t="s">
        <v>431</v>
      </c>
      <c r="I81" s="72" t="s">
        <v>253</v>
      </c>
      <c r="J81" s="72"/>
      <c r="K81" s="72" t="s">
        <v>252</v>
      </c>
      <c r="L81" s="9" t="s">
        <v>416</v>
      </c>
      <c r="M81" s="109" t="s">
        <v>257</v>
      </c>
      <c r="N81" s="75">
        <v>2.7619999999999999E-2</v>
      </c>
      <c r="O81" s="75">
        <v>6.905E-2</v>
      </c>
      <c r="P81" s="74"/>
      <c r="Q81" s="74"/>
      <c r="R81" s="74"/>
      <c r="S81" s="74">
        <v>300</v>
      </c>
      <c r="T81" s="74"/>
      <c r="U81" s="31" t="s">
        <v>419</v>
      </c>
      <c r="V81" s="24" t="s">
        <v>417</v>
      </c>
      <c r="W81" s="24" t="s">
        <v>417</v>
      </c>
      <c r="X81" s="24">
        <v>45351</v>
      </c>
      <c r="Y81" s="25">
        <v>0.6875</v>
      </c>
      <c r="Z81" s="24">
        <v>45351</v>
      </c>
      <c r="AA81" s="25">
        <v>0.79166666666666696</v>
      </c>
      <c r="AB81" s="25">
        <v>0.104166666666667</v>
      </c>
      <c r="AC81" s="24" t="s">
        <v>417</v>
      </c>
      <c r="AD81" s="24" t="s">
        <v>417</v>
      </c>
      <c r="AE81" s="25">
        <v>0.104166666666669</v>
      </c>
      <c r="AF81" s="9"/>
    </row>
    <row r="82" spans="1:32" x14ac:dyDescent="0.35">
      <c r="A82" s="82" t="s">
        <v>261</v>
      </c>
      <c r="B82" s="9" t="s">
        <v>417</v>
      </c>
      <c r="C82" s="72" t="s">
        <v>195</v>
      </c>
      <c r="D82" s="78" t="s">
        <v>251</v>
      </c>
      <c r="E82" s="72" t="s">
        <v>251</v>
      </c>
      <c r="F82" s="80" t="s">
        <v>405</v>
      </c>
      <c r="G82" s="9" t="s">
        <v>421</v>
      </c>
      <c r="H82" s="76" t="s">
        <v>431</v>
      </c>
      <c r="I82" s="72" t="s">
        <v>253</v>
      </c>
      <c r="J82" s="72"/>
      <c r="K82" s="72" t="s">
        <v>252</v>
      </c>
      <c r="L82" s="9" t="s">
        <v>416</v>
      </c>
      <c r="M82" s="109" t="s">
        <v>257</v>
      </c>
      <c r="N82" s="83">
        <v>2.7619999999999999E-2</v>
      </c>
      <c r="O82" s="83">
        <v>6.905E-2</v>
      </c>
      <c r="P82" s="74"/>
      <c r="Q82" s="74"/>
      <c r="R82" s="74"/>
      <c r="S82" s="74">
        <v>300</v>
      </c>
      <c r="T82" s="74"/>
      <c r="U82" s="31" t="s">
        <v>419</v>
      </c>
      <c r="V82" s="24" t="s">
        <v>417</v>
      </c>
      <c r="W82" s="24" t="s">
        <v>417</v>
      </c>
      <c r="X82" s="24">
        <v>45231</v>
      </c>
      <c r="Y82" s="25">
        <v>0.6875</v>
      </c>
      <c r="Z82" s="24">
        <v>45231</v>
      </c>
      <c r="AA82" s="25">
        <v>0.79166666666666696</v>
      </c>
      <c r="AB82" s="25">
        <v>0.104166666666667</v>
      </c>
      <c r="AC82" s="24" t="s">
        <v>417</v>
      </c>
      <c r="AD82" s="24" t="s">
        <v>417</v>
      </c>
      <c r="AE82" s="25">
        <v>0.10416666666667</v>
      </c>
      <c r="AF82" s="9"/>
    </row>
    <row r="83" spans="1:32" x14ac:dyDescent="0.35">
      <c r="A83" s="82" t="s">
        <v>424</v>
      </c>
      <c r="B83" s="9" t="s">
        <v>417</v>
      </c>
      <c r="C83" s="72" t="s">
        <v>195</v>
      </c>
      <c r="D83" s="78" t="s">
        <v>251</v>
      </c>
      <c r="E83" s="72" t="s">
        <v>251</v>
      </c>
      <c r="F83" s="80" t="s">
        <v>405</v>
      </c>
      <c r="G83" s="9" t="s">
        <v>421</v>
      </c>
      <c r="H83" s="76" t="s">
        <v>431</v>
      </c>
      <c r="I83" s="72" t="s">
        <v>253</v>
      </c>
      <c r="J83" s="72"/>
      <c r="K83" s="72" t="s">
        <v>252</v>
      </c>
      <c r="L83" s="9" t="s">
        <v>416</v>
      </c>
      <c r="M83" s="109" t="s">
        <v>257</v>
      </c>
      <c r="N83" s="83">
        <v>2.7619999999999999E-2</v>
      </c>
      <c r="O83" s="83">
        <v>6.905E-2</v>
      </c>
      <c r="P83" s="74"/>
      <c r="Q83" s="74"/>
      <c r="R83" s="74"/>
      <c r="S83" s="74">
        <v>300</v>
      </c>
      <c r="T83" s="74"/>
      <c r="U83" s="31" t="s">
        <v>419</v>
      </c>
      <c r="V83" s="24" t="s">
        <v>417</v>
      </c>
      <c r="W83" s="24" t="s">
        <v>417</v>
      </c>
      <c r="X83" s="24">
        <v>45232</v>
      </c>
      <c r="Y83" s="25">
        <v>0.6875</v>
      </c>
      <c r="Z83" s="24">
        <v>45232</v>
      </c>
      <c r="AA83" s="25">
        <v>0.79166666666666696</v>
      </c>
      <c r="AB83" s="25">
        <v>0.104166666666667</v>
      </c>
      <c r="AC83" s="24" t="s">
        <v>417</v>
      </c>
      <c r="AD83" s="24" t="s">
        <v>417</v>
      </c>
      <c r="AE83" s="25">
        <v>0.10416666666667</v>
      </c>
      <c r="AF83" s="9"/>
    </row>
    <row r="84" spans="1:32" x14ac:dyDescent="0.35">
      <c r="A84" s="82" t="s">
        <v>424</v>
      </c>
      <c r="B84" s="9" t="s">
        <v>417</v>
      </c>
      <c r="C84" s="72" t="s">
        <v>195</v>
      </c>
      <c r="D84" s="78" t="s">
        <v>251</v>
      </c>
      <c r="E84" s="72" t="s">
        <v>251</v>
      </c>
      <c r="F84" s="80" t="s">
        <v>405</v>
      </c>
      <c r="G84" s="9" t="s">
        <v>421</v>
      </c>
      <c r="H84" s="76" t="s">
        <v>431</v>
      </c>
      <c r="I84" s="72" t="s">
        <v>253</v>
      </c>
      <c r="J84" s="72"/>
      <c r="K84" s="72" t="s">
        <v>252</v>
      </c>
      <c r="L84" s="9" t="s">
        <v>416</v>
      </c>
      <c r="M84" s="109" t="s">
        <v>257</v>
      </c>
      <c r="N84" s="83">
        <v>2.7619999999999999E-2</v>
      </c>
      <c r="O84" s="83">
        <v>6.905E-2</v>
      </c>
      <c r="P84" s="74"/>
      <c r="Q84" s="74"/>
      <c r="R84" s="74"/>
      <c r="S84" s="74">
        <v>300</v>
      </c>
      <c r="T84" s="74"/>
      <c r="U84" s="31" t="s">
        <v>419</v>
      </c>
      <c r="V84" s="24" t="s">
        <v>417</v>
      </c>
      <c r="W84" s="24" t="s">
        <v>417</v>
      </c>
      <c r="X84" s="24">
        <v>45233</v>
      </c>
      <c r="Y84" s="25">
        <v>0.6875</v>
      </c>
      <c r="Z84" s="24">
        <v>45233</v>
      </c>
      <c r="AA84" s="25">
        <v>0.79166666666666696</v>
      </c>
      <c r="AB84" s="25">
        <v>0.104166666666667</v>
      </c>
      <c r="AC84" s="24" t="s">
        <v>417</v>
      </c>
      <c r="AD84" s="24" t="s">
        <v>417</v>
      </c>
      <c r="AE84" s="25">
        <v>0.10416666666667</v>
      </c>
      <c r="AF84" s="9"/>
    </row>
    <row r="85" spans="1:32" x14ac:dyDescent="0.35">
      <c r="A85" s="82" t="s">
        <v>424</v>
      </c>
      <c r="B85" s="9" t="s">
        <v>417</v>
      </c>
      <c r="C85" s="72" t="s">
        <v>195</v>
      </c>
      <c r="D85" s="78" t="s">
        <v>251</v>
      </c>
      <c r="E85" s="72" t="s">
        <v>251</v>
      </c>
      <c r="F85" s="80" t="s">
        <v>405</v>
      </c>
      <c r="G85" s="9" t="s">
        <v>421</v>
      </c>
      <c r="H85" s="76" t="s">
        <v>431</v>
      </c>
      <c r="I85" s="72" t="s">
        <v>253</v>
      </c>
      <c r="J85" s="72"/>
      <c r="K85" s="72" t="s">
        <v>252</v>
      </c>
      <c r="L85" s="9" t="s">
        <v>416</v>
      </c>
      <c r="M85" s="109" t="s">
        <v>257</v>
      </c>
      <c r="N85" s="83">
        <v>2.7619999999999999E-2</v>
      </c>
      <c r="O85" s="83">
        <v>6.905E-2</v>
      </c>
      <c r="P85" s="74"/>
      <c r="Q85" s="74"/>
      <c r="R85" s="74"/>
      <c r="S85" s="74">
        <v>300</v>
      </c>
      <c r="T85" s="74"/>
      <c r="U85" s="31" t="s">
        <v>419</v>
      </c>
      <c r="V85" s="24" t="s">
        <v>417</v>
      </c>
      <c r="W85" s="24" t="s">
        <v>417</v>
      </c>
      <c r="X85" s="24">
        <v>45234</v>
      </c>
      <c r="Y85" s="25">
        <v>0.6875</v>
      </c>
      <c r="Z85" s="24">
        <v>45234</v>
      </c>
      <c r="AA85" s="25">
        <v>0.79166666666666696</v>
      </c>
      <c r="AB85" s="25">
        <v>0.104166666666667</v>
      </c>
      <c r="AC85" s="24" t="s">
        <v>417</v>
      </c>
      <c r="AD85" s="24" t="s">
        <v>417</v>
      </c>
      <c r="AE85" s="25">
        <v>0.104166666666671</v>
      </c>
      <c r="AF85" s="9"/>
    </row>
    <row r="86" spans="1:32" x14ac:dyDescent="0.35">
      <c r="A86" s="82" t="s">
        <v>424</v>
      </c>
      <c r="B86" s="9" t="s">
        <v>417</v>
      </c>
      <c r="C86" s="72" t="s">
        <v>195</v>
      </c>
      <c r="D86" s="78" t="s">
        <v>251</v>
      </c>
      <c r="E86" s="72" t="s">
        <v>251</v>
      </c>
      <c r="F86" s="80" t="s">
        <v>405</v>
      </c>
      <c r="G86" s="9" t="s">
        <v>421</v>
      </c>
      <c r="H86" s="76" t="s">
        <v>431</v>
      </c>
      <c r="I86" s="72" t="s">
        <v>253</v>
      </c>
      <c r="J86" s="72"/>
      <c r="K86" s="72" t="s">
        <v>252</v>
      </c>
      <c r="L86" s="9" t="s">
        <v>416</v>
      </c>
      <c r="M86" s="109" t="s">
        <v>257</v>
      </c>
      <c r="N86" s="83">
        <v>2.7619999999999999E-2</v>
      </c>
      <c r="O86" s="83">
        <v>6.905E-2</v>
      </c>
      <c r="P86" s="74"/>
      <c r="Q86" s="74"/>
      <c r="R86" s="74"/>
      <c r="S86" s="74">
        <v>300</v>
      </c>
      <c r="T86" s="74"/>
      <c r="U86" s="31" t="s">
        <v>419</v>
      </c>
      <c r="V86" s="24" t="s">
        <v>417</v>
      </c>
      <c r="W86" s="24" t="s">
        <v>417</v>
      </c>
      <c r="X86" s="24">
        <v>45235</v>
      </c>
      <c r="Y86" s="25">
        <v>0.6875</v>
      </c>
      <c r="Z86" s="24">
        <v>45235</v>
      </c>
      <c r="AA86" s="25">
        <v>0.79166666666666696</v>
      </c>
      <c r="AB86" s="25">
        <v>0.104166666666667</v>
      </c>
      <c r="AC86" s="24" t="s">
        <v>417</v>
      </c>
      <c r="AD86" s="24" t="s">
        <v>417</v>
      </c>
      <c r="AE86" s="25">
        <v>0.104166666666671</v>
      </c>
      <c r="AF86" s="9"/>
    </row>
    <row r="87" spans="1:32" x14ac:dyDescent="0.35">
      <c r="A87" s="82" t="s">
        <v>424</v>
      </c>
      <c r="B87" s="9" t="s">
        <v>417</v>
      </c>
      <c r="C87" s="72" t="s">
        <v>195</v>
      </c>
      <c r="D87" s="78" t="s">
        <v>251</v>
      </c>
      <c r="E87" s="72" t="s">
        <v>251</v>
      </c>
      <c r="F87" s="80" t="s">
        <v>405</v>
      </c>
      <c r="G87" s="9" t="s">
        <v>421</v>
      </c>
      <c r="H87" s="76" t="s">
        <v>431</v>
      </c>
      <c r="I87" s="72" t="s">
        <v>253</v>
      </c>
      <c r="J87" s="72"/>
      <c r="K87" s="72" t="s">
        <v>252</v>
      </c>
      <c r="L87" s="9" t="s">
        <v>416</v>
      </c>
      <c r="M87" s="109" t="s">
        <v>257</v>
      </c>
      <c r="N87" s="83">
        <v>2.7619999999999999E-2</v>
      </c>
      <c r="O87" s="83">
        <v>6.905E-2</v>
      </c>
      <c r="P87" s="74"/>
      <c r="Q87" s="74"/>
      <c r="R87" s="74"/>
      <c r="S87" s="74">
        <v>300</v>
      </c>
      <c r="T87" s="74"/>
      <c r="U87" s="31" t="s">
        <v>419</v>
      </c>
      <c r="V87" s="24" t="s">
        <v>417</v>
      </c>
      <c r="W87" s="24" t="s">
        <v>417</v>
      </c>
      <c r="X87" s="24">
        <v>45236</v>
      </c>
      <c r="Y87" s="25">
        <v>0.6875</v>
      </c>
      <c r="Z87" s="24">
        <v>45236</v>
      </c>
      <c r="AA87" s="25">
        <v>0.79166666666666696</v>
      </c>
      <c r="AB87" s="25">
        <v>0.104166666666667</v>
      </c>
      <c r="AC87" s="24" t="s">
        <v>417</v>
      </c>
      <c r="AD87" s="24" t="s">
        <v>417</v>
      </c>
      <c r="AE87" s="25">
        <v>0.104166666666671</v>
      </c>
      <c r="AF87" s="9"/>
    </row>
    <row r="88" spans="1:32" x14ac:dyDescent="0.35">
      <c r="A88" s="82" t="s">
        <v>424</v>
      </c>
      <c r="B88" s="9" t="s">
        <v>417</v>
      </c>
      <c r="C88" s="72" t="s">
        <v>195</v>
      </c>
      <c r="D88" s="78" t="s">
        <v>251</v>
      </c>
      <c r="E88" s="72" t="s">
        <v>251</v>
      </c>
      <c r="F88" s="80" t="s">
        <v>405</v>
      </c>
      <c r="G88" s="9" t="s">
        <v>421</v>
      </c>
      <c r="H88" s="76" t="s">
        <v>431</v>
      </c>
      <c r="I88" s="72" t="s">
        <v>253</v>
      </c>
      <c r="J88" s="72"/>
      <c r="K88" s="72" t="s">
        <v>252</v>
      </c>
      <c r="L88" s="9" t="s">
        <v>416</v>
      </c>
      <c r="M88" s="109" t="s">
        <v>257</v>
      </c>
      <c r="N88" s="83">
        <v>2.7619999999999999E-2</v>
      </c>
      <c r="O88" s="83">
        <v>6.905E-2</v>
      </c>
      <c r="P88" s="74"/>
      <c r="Q88" s="74"/>
      <c r="R88" s="74"/>
      <c r="S88" s="74">
        <v>300</v>
      </c>
      <c r="T88" s="74"/>
      <c r="U88" s="31" t="s">
        <v>419</v>
      </c>
      <c r="V88" s="24" t="s">
        <v>417</v>
      </c>
      <c r="W88" s="24" t="s">
        <v>417</v>
      </c>
      <c r="X88" s="24">
        <v>45237</v>
      </c>
      <c r="Y88" s="25">
        <v>0.6875</v>
      </c>
      <c r="Z88" s="24">
        <v>45237</v>
      </c>
      <c r="AA88" s="25">
        <v>0.79166666666666696</v>
      </c>
      <c r="AB88" s="25">
        <v>0.104166666666667</v>
      </c>
      <c r="AC88" s="24" t="s">
        <v>417</v>
      </c>
      <c r="AD88" s="24" t="s">
        <v>417</v>
      </c>
      <c r="AE88" s="25">
        <v>0.104166666666672</v>
      </c>
      <c r="AF88" s="9"/>
    </row>
    <row r="89" spans="1:32" x14ac:dyDescent="0.35">
      <c r="A89" s="82" t="s">
        <v>424</v>
      </c>
      <c r="B89" s="9" t="s">
        <v>417</v>
      </c>
      <c r="C89" s="72" t="s">
        <v>195</v>
      </c>
      <c r="D89" s="78" t="s">
        <v>251</v>
      </c>
      <c r="E89" s="72" t="s">
        <v>251</v>
      </c>
      <c r="F89" s="80" t="s">
        <v>405</v>
      </c>
      <c r="G89" s="9" t="s">
        <v>421</v>
      </c>
      <c r="H89" s="76" t="s">
        <v>431</v>
      </c>
      <c r="I89" s="72" t="s">
        <v>253</v>
      </c>
      <c r="J89" s="72"/>
      <c r="K89" s="72" t="s">
        <v>252</v>
      </c>
      <c r="L89" s="9" t="s">
        <v>416</v>
      </c>
      <c r="M89" s="109" t="s">
        <v>257</v>
      </c>
      <c r="N89" s="83">
        <v>2.7619999999999999E-2</v>
      </c>
      <c r="O89" s="83">
        <v>6.905E-2</v>
      </c>
      <c r="P89" s="74"/>
      <c r="Q89" s="74"/>
      <c r="R89" s="74"/>
      <c r="S89" s="74">
        <v>300</v>
      </c>
      <c r="T89" s="74"/>
      <c r="U89" s="31" t="s">
        <v>419</v>
      </c>
      <c r="V89" s="24" t="s">
        <v>417</v>
      </c>
      <c r="W89" s="24" t="s">
        <v>417</v>
      </c>
      <c r="X89" s="24">
        <v>45238</v>
      </c>
      <c r="Y89" s="25">
        <v>0.6875</v>
      </c>
      <c r="Z89" s="24">
        <v>45238</v>
      </c>
      <c r="AA89" s="25">
        <v>0.79166666666666696</v>
      </c>
      <c r="AB89" s="25">
        <v>0.104166666666667</v>
      </c>
      <c r="AC89" s="24" t="s">
        <v>417</v>
      </c>
      <c r="AD89" s="24" t="s">
        <v>417</v>
      </c>
      <c r="AE89" s="25">
        <v>0.104166666666672</v>
      </c>
      <c r="AF89" s="9"/>
    </row>
    <row r="90" spans="1:32" x14ac:dyDescent="0.35">
      <c r="A90" s="82" t="s">
        <v>424</v>
      </c>
      <c r="B90" s="9" t="s">
        <v>417</v>
      </c>
      <c r="C90" s="72" t="s">
        <v>195</v>
      </c>
      <c r="D90" s="78" t="s">
        <v>251</v>
      </c>
      <c r="E90" s="72" t="s">
        <v>251</v>
      </c>
      <c r="F90" s="80" t="s">
        <v>405</v>
      </c>
      <c r="G90" s="9" t="s">
        <v>421</v>
      </c>
      <c r="H90" s="76" t="s">
        <v>431</v>
      </c>
      <c r="I90" s="72" t="s">
        <v>253</v>
      </c>
      <c r="J90" s="72"/>
      <c r="K90" s="72" t="s">
        <v>252</v>
      </c>
      <c r="L90" s="9" t="s">
        <v>416</v>
      </c>
      <c r="M90" s="109" t="s">
        <v>257</v>
      </c>
      <c r="N90" s="83">
        <v>2.7619999999999999E-2</v>
      </c>
      <c r="O90" s="83">
        <v>6.905E-2</v>
      </c>
      <c r="P90" s="74"/>
      <c r="Q90" s="74"/>
      <c r="R90" s="74"/>
      <c r="S90" s="74">
        <v>300</v>
      </c>
      <c r="T90" s="74"/>
      <c r="U90" s="31" t="s">
        <v>419</v>
      </c>
      <c r="V90" s="24" t="s">
        <v>417</v>
      </c>
      <c r="W90" s="24" t="s">
        <v>417</v>
      </c>
      <c r="X90" s="24">
        <v>45239</v>
      </c>
      <c r="Y90" s="25">
        <v>0.6875</v>
      </c>
      <c r="Z90" s="24">
        <v>45239</v>
      </c>
      <c r="AA90" s="25">
        <v>0.79166666666666696</v>
      </c>
      <c r="AB90" s="25">
        <v>0.104166666666667</v>
      </c>
      <c r="AC90" s="24" t="s">
        <v>417</v>
      </c>
      <c r="AD90" s="24" t="s">
        <v>417</v>
      </c>
      <c r="AE90" s="25">
        <v>0.104166666666672</v>
      </c>
      <c r="AF90" s="9"/>
    </row>
    <row r="91" spans="1:32" x14ac:dyDescent="0.35">
      <c r="A91" s="82" t="s">
        <v>424</v>
      </c>
      <c r="B91" s="9" t="s">
        <v>417</v>
      </c>
      <c r="C91" s="72" t="s">
        <v>195</v>
      </c>
      <c r="D91" s="78" t="s">
        <v>251</v>
      </c>
      <c r="E91" s="72" t="s">
        <v>251</v>
      </c>
      <c r="F91" s="80" t="s">
        <v>405</v>
      </c>
      <c r="G91" s="9" t="s">
        <v>421</v>
      </c>
      <c r="H91" s="76" t="s">
        <v>431</v>
      </c>
      <c r="I91" s="72" t="s">
        <v>253</v>
      </c>
      <c r="J91" s="72"/>
      <c r="K91" s="72" t="s">
        <v>252</v>
      </c>
      <c r="L91" s="9" t="s">
        <v>416</v>
      </c>
      <c r="M91" s="109" t="s">
        <v>257</v>
      </c>
      <c r="N91" s="83">
        <v>2.7619999999999999E-2</v>
      </c>
      <c r="O91" s="83">
        <v>6.905E-2</v>
      </c>
      <c r="P91" s="74"/>
      <c r="Q91" s="74"/>
      <c r="R91" s="74"/>
      <c r="S91" s="74">
        <v>300</v>
      </c>
      <c r="T91" s="74"/>
      <c r="U91" s="31" t="s">
        <v>419</v>
      </c>
      <c r="V91" s="24" t="s">
        <v>417</v>
      </c>
      <c r="W91" s="24" t="s">
        <v>417</v>
      </c>
      <c r="X91" s="24">
        <v>45240</v>
      </c>
      <c r="Y91" s="25">
        <v>0.6875</v>
      </c>
      <c r="Z91" s="24">
        <v>45240</v>
      </c>
      <c r="AA91" s="25">
        <v>0.79166666666666696</v>
      </c>
      <c r="AB91" s="25">
        <v>0.104166666666667</v>
      </c>
      <c r="AC91" s="24" t="s">
        <v>417</v>
      </c>
      <c r="AD91" s="24" t="s">
        <v>417</v>
      </c>
      <c r="AE91" s="25">
        <v>0.104166666666673</v>
      </c>
      <c r="AF91" s="9"/>
    </row>
    <row r="92" spans="1:32" x14ac:dyDescent="0.35">
      <c r="A92" s="82" t="s">
        <v>424</v>
      </c>
      <c r="B92" s="9" t="s">
        <v>417</v>
      </c>
      <c r="C92" s="72" t="s">
        <v>195</v>
      </c>
      <c r="D92" s="78" t="s">
        <v>251</v>
      </c>
      <c r="E92" s="72" t="s">
        <v>251</v>
      </c>
      <c r="F92" s="80" t="s">
        <v>405</v>
      </c>
      <c r="G92" s="9" t="s">
        <v>421</v>
      </c>
      <c r="H92" s="76" t="s">
        <v>431</v>
      </c>
      <c r="I92" s="72" t="s">
        <v>253</v>
      </c>
      <c r="J92" s="72"/>
      <c r="K92" s="72" t="s">
        <v>252</v>
      </c>
      <c r="L92" s="9" t="s">
        <v>416</v>
      </c>
      <c r="M92" s="109" t="s">
        <v>257</v>
      </c>
      <c r="N92" s="83">
        <v>2.7619999999999999E-2</v>
      </c>
      <c r="O92" s="83">
        <v>6.905E-2</v>
      </c>
      <c r="P92" s="74"/>
      <c r="Q92" s="74"/>
      <c r="R92" s="74"/>
      <c r="S92" s="74">
        <v>300</v>
      </c>
      <c r="T92" s="74"/>
      <c r="U92" s="31" t="s">
        <v>419</v>
      </c>
      <c r="V92" s="24" t="s">
        <v>417</v>
      </c>
      <c r="W92" s="24" t="s">
        <v>417</v>
      </c>
      <c r="X92" s="24">
        <v>45241</v>
      </c>
      <c r="Y92" s="25">
        <v>0.6875</v>
      </c>
      <c r="Z92" s="24">
        <v>45241</v>
      </c>
      <c r="AA92" s="25">
        <v>0.79166666666666696</v>
      </c>
      <c r="AB92" s="25">
        <v>0.104166666666667</v>
      </c>
      <c r="AC92" s="24" t="s">
        <v>417</v>
      </c>
      <c r="AD92" s="24" t="s">
        <v>417</v>
      </c>
      <c r="AE92" s="25">
        <v>0.104166666666673</v>
      </c>
      <c r="AF92" s="9"/>
    </row>
    <row r="93" spans="1:32" x14ac:dyDescent="0.35">
      <c r="A93" s="82" t="s">
        <v>424</v>
      </c>
      <c r="B93" s="9" t="s">
        <v>417</v>
      </c>
      <c r="C93" s="72" t="s">
        <v>195</v>
      </c>
      <c r="D93" s="78" t="s">
        <v>251</v>
      </c>
      <c r="E93" s="72" t="s">
        <v>251</v>
      </c>
      <c r="F93" s="80" t="s">
        <v>405</v>
      </c>
      <c r="G93" s="9" t="s">
        <v>421</v>
      </c>
      <c r="H93" s="76" t="s">
        <v>431</v>
      </c>
      <c r="I93" s="72" t="s">
        <v>253</v>
      </c>
      <c r="J93" s="72"/>
      <c r="K93" s="72" t="s">
        <v>252</v>
      </c>
      <c r="L93" s="9" t="s">
        <v>416</v>
      </c>
      <c r="M93" s="109" t="s">
        <v>257</v>
      </c>
      <c r="N93" s="83">
        <v>2.7619999999999999E-2</v>
      </c>
      <c r="O93" s="83">
        <v>6.905E-2</v>
      </c>
      <c r="P93" s="74"/>
      <c r="Q93" s="74"/>
      <c r="R93" s="74"/>
      <c r="S93" s="74">
        <v>300</v>
      </c>
      <c r="T93" s="74"/>
      <c r="U93" s="31" t="s">
        <v>419</v>
      </c>
      <c r="V93" s="24" t="s">
        <v>417</v>
      </c>
      <c r="W93" s="24" t="s">
        <v>417</v>
      </c>
      <c r="X93" s="24">
        <v>45242</v>
      </c>
      <c r="Y93" s="25">
        <v>0.6875</v>
      </c>
      <c r="Z93" s="24">
        <v>45242</v>
      </c>
      <c r="AA93" s="25">
        <v>0.79166666666666696</v>
      </c>
      <c r="AB93" s="25">
        <v>0.104166666666667</v>
      </c>
      <c r="AC93" s="24" t="s">
        <v>417</v>
      </c>
      <c r="AD93" s="24" t="s">
        <v>417</v>
      </c>
      <c r="AE93" s="25">
        <v>0.104166666666673</v>
      </c>
      <c r="AF93" s="9"/>
    </row>
    <row r="94" spans="1:32" x14ac:dyDescent="0.35">
      <c r="A94" s="82" t="s">
        <v>424</v>
      </c>
      <c r="B94" s="9" t="s">
        <v>417</v>
      </c>
      <c r="C94" s="72" t="s">
        <v>195</v>
      </c>
      <c r="D94" s="78" t="s">
        <v>251</v>
      </c>
      <c r="E94" s="72" t="s">
        <v>251</v>
      </c>
      <c r="F94" s="80" t="s">
        <v>405</v>
      </c>
      <c r="G94" s="9" t="s">
        <v>421</v>
      </c>
      <c r="H94" s="76" t="s">
        <v>431</v>
      </c>
      <c r="I94" s="72" t="s">
        <v>253</v>
      </c>
      <c r="J94" s="72"/>
      <c r="K94" s="72" t="s">
        <v>252</v>
      </c>
      <c r="L94" s="9" t="s">
        <v>416</v>
      </c>
      <c r="M94" s="109" t="s">
        <v>257</v>
      </c>
      <c r="N94" s="83">
        <v>2.7619999999999999E-2</v>
      </c>
      <c r="O94" s="83">
        <v>6.905E-2</v>
      </c>
      <c r="P94" s="74"/>
      <c r="Q94" s="74"/>
      <c r="R94" s="74"/>
      <c r="S94" s="74">
        <v>300</v>
      </c>
      <c r="T94" s="74"/>
      <c r="U94" s="31" t="s">
        <v>419</v>
      </c>
      <c r="V94" s="24" t="s">
        <v>417</v>
      </c>
      <c r="W94" s="24" t="s">
        <v>417</v>
      </c>
      <c r="X94" s="24">
        <v>45243</v>
      </c>
      <c r="Y94" s="25">
        <v>0.6875</v>
      </c>
      <c r="Z94" s="24">
        <v>45243</v>
      </c>
      <c r="AA94" s="25">
        <v>0.79166666666666696</v>
      </c>
      <c r="AB94" s="25">
        <v>0.104166666666667</v>
      </c>
      <c r="AC94" s="24" t="s">
        <v>417</v>
      </c>
      <c r="AD94" s="24" t="s">
        <v>417</v>
      </c>
      <c r="AE94" s="25">
        <v>0.104166666666674</v>
      </c>
      <c r="AF94" s="9"/>
    </row>
    <row r="95" spans="1:32" x14ac:dyDescent="0.35">
      <c r="A95" s="82" t="s">
        <v>424</v>
      </c>
      <c r="B95" s="9" t="s">
        <v>417</v>
      </c>
      <c r="C95" s="72" t="s">
        <v>195</v>
      </c>
      <c r="D95" s="78" t="s">
        <v>251</v>
      </c>
      <c r="E95" s="72" t="s">
        <v>251</v>
      </c>
      <c r="F95" s="80" t="s">
        <v>405</v>
      </c>
      <c r="G95" s="9" t="s">
        <v>421</v>
      </c>
      <c r="H95" s="76" t="s">
        <v>431</v>
      </c>
      <c r="I95" s="72" t="s">
        <v>253</v>
      </c>
      <c r="J95" s="72"/>
      <c r="K95" s="72" t="s">
        <v>252</v>
      </c>
      <c r="L95" s="9" t="s">
        <v>416</v>
      </c>
      <c r="M95" s="109" t="s">
        <v>257</v>
      </c>
      <c r="N95" s="83">
        <v>2.7619999999999999E-2</v>
      </c>
      <c r="O95" s="83">
        <v>6.905E-2</v>
      </c>
      <c r="P95" s="74"/>
      <c r="Q95" s="74"/>
      <c r="R95" s="74"/>
      <c r="S95" s="74">
        <v>300</v>
      </c>
      <c r="T95" s="74"/>
      <c r="U95" s="31" t="s">
        <v>419</v>
      </c>
      <c r="V95" s="24" t="s">
        <v>417</v>
      </c>
      <c r="W95" s="24" t="s">
        <v>417</v>
      </c>
      <c r="X95" s="24">
        <v>45244</v>
      </c>
      <c r="Y95" s="25">
        <v>0.6875</v>
      </c>
      <c r="Z95" s="24">
        <v>45244</v>
      </c>
      <c r="AA95" s="25">
        <v>0.79166666666666696</v>
      </c>
      <c r="AB95" s="25">
        <v>0.104166666666667</v>
      </c>
      <c r="AC95" s="24" t="s">
        <v>417</v>
      </c>
      <c r="AD95" s="24" t="s">
        <v>417</v>
      </c>
      <c r="AE95" s="25">
        <v>0.104166666666674</v>
      </c>
      <c r="AF95" s="9"/>
    </row>
    <row r="96" spans="1:32" x14ac:dyDescent="0.35">
      <c r="A96" s="82" t="s">
        <v>424</v>
      </c>
      <c r="B96" s="9" t="s">
        <v>417</v>
      </c>
      <c r="C96" s="72" t="s">
        <v>195</v>
      </c>
      <c r="D96" s="78" t="s">
        <v>251</v>
      </c>
      <c r="E96" s="72" t="s">
        <v>251</v>
      </c>
      <c r="F96" s="80" t="s">
        <v>405</v>
      </c>
      <c r="G96" s="9" t="s">
        <v>421</v>
      </c>
      <c r="H96" s="76" t="s">
        <v>431</v>
      </c>
      <c r="I96" s="72" t="s">
        <v>253</v>
      </c>
      <c r="J96" s="72"/>
      <c r="K96" s="72" t="s">
        <v>252</v>
      </c>
      <c r="L96" s="9" t="s">
        <v>416</v>
      </c>
      <c r="M96" s="109" t="s">
        <v>257</v>
      </c>
      <c r="N96" s="83">
        <v>2.7619999999999999E-2</v>
      </c>
      <c r="O96" s="83">
        <v>6.905E-2</v>
      </c>
      <c r="P96" s="74"/>
      <c r="Q96" s="74"/>
      <c r="R96" s="74"/>
      <c r="S96" s="74">
        <v>300</v>
      </c>
      <c r="T96" s="74"/>
      <c r="U96" s="31" t="s">
        <v>419</v>
      </c>
      <c r="V96" s="24" t="s">
        <v>417</v>
      </c>
      <c r="W96" s="24" t="s">
        <v>417</v>
      </c>
      <c r="X96" s="24">
        <v>45245</v>
      </c>
      <c r="Y96" s="25">
        <v>0.6875</v>
      </c>
      <c r="Z96" s="24">
        <v>45245</v>
      </c>
      <c r="AA96" s="25">
        <v>0.79166666666666696</v>
      </c>
      <c r="AB96" s="25">
        <v>0.104166666666667</v>
      </c>
      <c r="AC96" s="24" t="s">
        <v>417</v>
      </c>
      <c r="AD96" s="24" t="s">
        <v>417</v>
      </c>
      <c r="AE96" s="25">
        <v>0.104166666666674</v>
      </c>
      <c r="AF96" s="9"/>
    </row>
    <row r="97" spans="1:32" x14ac:dyDescent="0.35">
      <c r="A97" s="82" t="s">
        <v>424</v>
      </c>
      <c r="B97" s="9" t="s">
        <v>417</v>
      </c>
      <c r="C97" s="72" t="s">
        <v>195</v>
      </c>
      <c r="D97" s="78" t="s">
        <v>251</v>
      </c>
      <c r="E97" s="72" t="s">
        <v>251</v>
      </c>
      <c r="F97" s="80" t="s">
        <v>405</v>
      </c>
      <c r="G97" s="9" t="s">
        <v>421</v>
      </c>
      <c r="H97" s="76" t="s">
        <v>431</v>
      </c>
      <c r="I97" s="72" t="s">
        <v>253</v>
      </c>
      <c r="J97" s="72"/>
      <c r="K97" s="72" t="s">
        <v>252</v>
      </c>
      <c r="L97" s="9" t="s">
        <v>416</v>
      </c>
      <c r="M97" s="109" t="s">
        <v>257</v>
      </c>
      <c r="N97" s="83">
        <v>2.7619999999999999E-2</v>
      </c>
      <c r="O97" s="83">
        <v>6.905E-2</v>
      </c>
      <c r="P97" s="74"/>
      <c r="Q97" s="74"/>
      <c r="R97" s="74"/>
      <c r="S97" s="74">
        <v>300</v>
      </c>
      <c r="T97" s="74"/>
      <c r="U97" s="31" t="s">
        <v>419</v>
      </c>
      <c r="V97" s="24" t="s">
        <v>417</v>
      </c>
      <c r="W97" s="24" t="s">
        <v>417</v>
      </c>
      <c r="X97" s="24">
        <v>45246</v>
      </c>
      <c r="Y97" s="25">
        <v>0.6875</v>
      </c>
      <c r="Z97" s="24">
        <v>45246</v>
      </c>
      <c r="AA97" s="25">
        <v>0.79166666666666696</v>
      </c>
      <c r="AB97" s="25">
        <v>0.104166666666667</v>
      </c>
      <c r="AC97" s="24" t="s">
        <v>417</v>
      </c>
      <c r="AD97" s="24" t="s">
        <v>417</v>
      </c>
      <c r="AE97" s="25">
        <v>0.104166666666675</v>
      </c>
      <c r="AF97" s="9"/>
    </row>
    <row r="98" spans="1:32" x14ac:dyDescent="0.35">
      <c r="A98" s="82" t="s">
        <v>424</v>
      </c>
      <c r="B98" s="9" t="s">
        <v>417</v>
      </c>
      <c r="C98" s="72" t="s">
        <v>195</v>
      </c>
      <c r="D98" s="78" t="s">
        <v>251</v>
      </c>
      <c r="E98" s="72" t="s">
        <v>251</v>
      </c>
      <c r="F98" s="80" t="s">
        <v>405</v>
      </c>
      <c r="G98" s="9" t="s">
        <v>421</v>
      </c>
      <c r="H98" s="76" t="s">
        <v>431</v>
      </c>
      <c r="I98" s="72" t="s">
        <v>253</v>
      </c>
      <c r="J98" s="72"/>
      <c r="K98" s="72" t="s">
        <v>252</v>
      </c>
      <c r="L98" s="9" t="s">
        <v>416</v>
      </c>
      <c r="M98" s="109" t="s">
        <v>257</v>
      </c>
      <c r="N98" s="83">
        <v>2.7619999999999999E-2</v>
      </c>
      <c r="O98" s="83">
        <v>6.905E-2</v>
      </c>
      <c r="P98" s="74"/>
      <c r="Q98" s="74"/>
      <c r="R98" s="74"/>
      <c r="S98" s="74">
        <v>300</v>
      </c>
      <c r="T98" s="74"/>
      <c r="U98" s="31" t="s">
        <v>419</v>
      </c>
      <c r="V98" s="24" t="s">
        <v>417</v>
      </c>
      <c r="W98" s="24" t="s">
        <v>417</v>
      </c>
      <c r="X98" s="24">
        <v>45247</v>
      </c>
      <c r="Y98" s="25">
        <v>0.6875</v>
      </c>
      <c r="Z98" s="24">
        <v>45247</v>
      </c>
      <c r="AA98" s="25">
        <v>0.79166666666666696</v>
      </c>
      <c r="AB98" s="25">
        <v>0.104166666666667</v>
      </c>
      <c r="AC98" s="24" t="s">
        <v>417</v>
      </c>
      <c r="AD98" s="24" t="s">
        <v>417</v>
      </c>
      <c r="AE98" s="25">
        <v>0.104166666666675</v>
      </c>
      <c r="AF98" s="9"/>
    </row>
    <row r="99" spans="1:32" x14ac:dyDescent="0.35">
      <c r="A99" s="82" t="s">
        <v>424</v>
      </c>
      <c r="B99" s="9" t="s">
        <v>417</v>
      </c>
      <c r="C99" s="72" t="s">
        <v>195</v>
      </c>
      <c r="D99" s="78" t="s">
        <v>251</v>
      </c>
      <c r="E99" s="72" t="s">
        <v>251</v>
      </c>
      <c r="F99" s="80" t="s">
        <v>405</v>
      </c>
      <c r="G99" s="9" t="s">
        <v>421</v>
      </c>
      <c r="H99" s="76" t="s">
        <v>431</v>
      </c>
      <c r="I99" s="72" t="s">
        <v>253</v>
      </c>
      <c r="J99" s="72"/>
      <c r="K99" s="72" t="s">
        <v>252</v>
      </c>
      <c r="L99" s="9" t="s">
        <v>416</v>
      </c>
      <c r="M99" s="109" t="s">
        <v>257</v>
      </c>
      <c r="N99" s="83">
        <v>2.7619999999999999E-2</v>
      </c>
      <c r="O99" s="83">
        <v>6.905E-2</v>
      </c>
      <c r="P99" s="74"/>
      <c r="Q99" s="74"/>
      <c r="R99" s="74"/>
      <c r="S99" s="74">
        <v>300</v>
      </c>
      <c r="T99" s="74"/>
      <c r="U99" s="31" t="s">
        <v>419</v>
      </c>
      <c r="V99" s="24" t="s">
        <v>417</v>
      </c>
      <c r="W99" s="24" t="s">
        <v>417</v>
      </c>
      <c r="X99" s="24">
        <v>45248</v>
      </c>
      <c r="Y99" s="25">
        <v>0.6875</v>
      </c>
      <c r="Z99" s="24">
        <v>45248</v>
      </c>
      <c r="AA99" s="25">
        <v>0.79166666666666696</v>
      </c>
      <c r="AB99" s="25">
        <v>0.104166666666667</v>
      </c>
      <c r="AC99" s="24" t="s">
        <v>417</v>
      </c>
      <c r="AD99" s="24" t="s">
        <v>417</v>
      </c>
      <c r="AE99" s="25">
        <v>0.104166666666675</v>
      </c>
      <c r="AF99" s="9"/>
    </row>
    <row r="100" spans="1:32" x14ac:dyDescent="0.35">
      <c r="A100" s="82" t="s">
        <v>424</v>
      </c>
      <c r="B100" s="9" t="s">
        <v>417</v>
      </c>
      <c r="C100" s="72" t="s">
        <v>195</v>
      </c>
      <c r="D100" s="78" t="s">
        <v>251</v>
      </c>
      <c r="E100" s="72" t="s">
        <v>251</v>
      </c>
      <c r="F100" s="80" t="s">
        <v>405</v>
      </c>
      <c r="G100" s="9" t="s">
        <v>421</v>
      </c>
      <c r="H100" s="76" t="s">
        <v>431</v>
      </c>
      <c r="I100" s="72" t="s">
        <v>253</v>
      </c>
      <c r="J100" s="72"/>
      <c r="K100" s="72" t="s">
        <v>252</v>
      </c>
      <c r="L100" s="9" t="s">
        <v>416</v>
      </c>
      <c r="M100" s="109" t="s">
        <v>257</v>
      </c>
      <c r="N100" s="83">
        <v>2.7619999999999999E-2</v>
      </c>
      <c r="O100" s="83">
        <v>6.905E-2</v>
      </c>
      <c r="P100" s="74"/>
      <c r="Q100" s="74"/>
      <c r="R100" s="74"/>
      <c r="S100" s="74">
        <v>300</v>
      </c>
      <c r="T100" s="74"/>
      <c r="U100" s="31" t="s">
        <v>419</v>
      </c>
      <c r="V100" s="24" t="s">
        <v>417</v>
      </c>
      <c r="W100" s="24" t="s">
        <v>417</v>
      </c>
      <c r="X100" s="24">
        <v>45249</v>
      </c>
      <c r="Y100" s="25">
        <v>0.6875</v>
      </c>
      <c r="Z100" s="24">
        <v>45249</v>
      </c>
      <c r="AA100" s="25">
        <v>0.79166666666666696</v>
      </c>
      <c r="AB100" s="25">
        <v>0.104166666666667</v>
      </c>
      <c r="AC100" s="24" t="s">
        <v>417</v>
      </c>
      <c r="AD100" s="24" t="s">
        <v>417</v>
      </c>
      <c r="AE100" s="25">
        <v>0.104166666666676</v>
      </c>
      <c r="AF100" s="9"/>
    </row>
    <row r="101" spans="1:32" x14ac:dyDescent="0.35">
      <c r="A101" s="82" t="s">
        <v>424</v>
      </c>
      <c r="B101" s="9" t="s">
        <v>417</v>
      </c>
      <c r="C101" s="72" t="s">
        <v>195</v>
      </c>
      <c r="D101" s="78" t="s">
        <v>251</v>
      </c>
      <c r="E101" s="72" t="s">
        <v>251</v>
      </c>
      <c r="F101" s="80" t="s">
        <v>405</v>
      </c>
      <c r="G101" s="9" t="s">
        <v>421</v>
      </c>
      <c r="H101" s="76" t="s">
        <v>431</v>
      </c>
      <c r="I101" s="72" t="s">
        <v>253</v>
      </c>
      <c r="J101" s="72"/>
      <c r="K101" s="72" t="s">
        <v>252</v>
      </c>
      <c r="L101" s="9" t="s">
        <v>416</v>
      </c>
      <c r="M101" s="109" t="s">
        <v>257</v>
      </c>
      <c r="N101" s="83">
        <v>2.7619999999999999E-2</v>
      </c>
      <c r="O101" s="83">
        <v>6.905E-2</v>
      </c>
      <c r="P101" s="74"/>
      <c r="Q101" s="74"/>
      <c r="R101" s="74"/>
      <c r="S101" s="74">
        <v>300</v>
      </c>
      <c r="T101" s="74"/>
      <c r="U101" s="31" t="s">
        <v>419</v>
      </c>
      <c r="V101" s="24" t="s">
        <v>417</v>
      </c>
      <c r="W101" s="24" t="s">
        <v>417</v>
      </c>
      <c r="X101" s="24">
        <v>45250</v>
      </c>
      <c r="Y101" s="25">
        <v>0.6875</v>
      </c>
      <c r="Z101" s="24">
        <v>45250</v>
      </c>
      <c r="AA101" s="25">
        <v>0.79166666666666696</v>
      </c>
      <c r="AB101" s="25">
        <v>0.104166666666667</v>
      </c>
      <c r="AC101" s="24" t="s">
        <v>417</v>
      </c>
      <c r="AD101" s="24" t="s">
        <v>417</v>
      </c>
      <c r="AE101" s="25">
        <v>0.104166666666676</v>
      </c>
      <c r="AF101" s="9"/>
    </row>
    <row r="102" spans="1:32" x14ac:dyDescent="0.35">
      <c r="A102" s="82" t="s">
        <v>424</v>
      </c>
      <c r="B102" s="9" t="s">
        <v>417</v>
      </c>
      <c r="C102" s="72" t="s">
        <v>195</v>
      </c>
      <c r="D102" s="78" t="s">
        <v>251</v>
      </c>
      <c r="E102" s="72" t="s">
        <v>251</v>
      </c>
      <c r="F102" s="80" t="s">
        <v>405</v>
      </c>
      <c r="G102" s="9" t="s">
        <v>421</v>
      </c>
      <c r="H102" s="76" t="s">
        <v>431</v>
      </c>
      <c r="I102" s="72" t="s">
        <v>253</v>
      </c>
      <c r="J102" s="72"/>
      <c r="K102" s="72" t="s">
        <v>252</v>
      </c>
      <c r="L102" s="9" t="s">
        <v>416</v>
      </c>
      <c r="M102" s="109" t="s">
        <v>257</v>
      </c>
      <c r="N102" s="83">
        <v>2.7619999999999999E-2</v>
      </c>
      <c r="O102" s="83">
        <v>6.905E-2</v>
      </c>
      <c r="P102" s="74"/>
      <c r="Q102" s="74"/>
      <c r="R102" s="74"/>
      <c r="S102" s="74">
        <v>300</v>
      </c>
      <c r="T102" s="74"/>
      <c r="U102" s="31" t="s">
        <v>419</v>
      </c>
      <c r="V102" s="24" t="s">
        <v>417</v>
      </c>
      <c r="W102" s="24" t="s">
        <v>417</v>
      </c>
      <c r="X102" s="24">
        <v>45251</v>
      </c>
      <c r="Y102" s="25">
        <v>0.6875</v>
      </c>
      <c r="Z102" s="24">
        <v>45251</v>
      </c>
      <c r="AA102" s="25">
        <v>0.79166666666666696</v>
      </c>
      <c r="AB102" s="25">
        <v>0.104166666666667</v>
      </c>
      <c r="AC102" s="24" t="s">
        <v>417</v>
      </c>
      <c r="AD102" s="24" t="s">
        <v>417</v>
      </c>
      <c r="AE102" s="25">
        <v>0.104166666666676</v>
      </c>
      <c r="AF102" s="9"/>
    </row>
    <row r="103" spans="1:32" x14ac:dyDescent="0.35">
      <c r="A103" s="82" t="s">
        <v>424</v>
      </c>
      <c r="B103" s="9" t="s">
        <v>417</v>
      </c>
      <c r="C103" s="72" t="s">
        <v>195</v>
      </c>
      <c r="D103" s="78" t="s">
        <v>251</v>
      </c>
      <c r="E103" s="72" t="s">
        <v>251</v>
      </c>
      <c r="F103" s="80" t="s">
        <v>405</v>
      </c>
      <c r="G103" s="9" t="s">
        <v>421</v>
      </c>
      <c r="H103" s="76" t="s">
        <v>431</v>
      </c>
      <c r="I103" s="72" t="s">
        <v>253</v>
      </c>
      <c r="J103" s="72"/>
      <c r="K103" s="72" t="s">
        <v>252</v>
      </c>
      <c r="L103" s="9" t="s">
        <v>416</v>
      </c>
      <c r="M103" s="109" t="s">
        <v>257</v>
      </c>
      <c r="N103" s="83">
        <v>2.7619999999999999E-2</v>
      </c>
      <c r="O103" s="83">
        <v>6.905E-2</v>
      </c>
      <c r="P103" s="74"/>
      <c r="Q103" s="74"/>
      <c r="R103" s="74"/>
      <c r="S103" s="74">
        <v>300</v>
      </c>
      <c r="T103" s="74"/>
      <c r="U103" s="31" t="s">
        <v>419</v>
      </c>
      <c r="V103" s="24" t="s">
        <v>417</v>
      </c>
      <c r="W103" s="24" t="s">
        <v>417</v>
      </c>
      <c r="X103" s="24">
        <v>45252</v>
      </c>
      <c r="Y103" s="25">
        <v>0.6875</v>
      </c>
      <c r="Z103" s="24">
        <v>45252</v>
      </c>
      <c r="AA103" s="25">
        <v>0.79166666666666696</v>
      </c>
      <c r="AB103" s="25">
        <v>0.104166666666667</v>
      </c>
      <c r="AC103" s="24" t="s">
        <v>417</v>
      </c>
      <c r="AD103" s="24" t="s">
        <v>417</v>
      </c>
      <c r="AE103" s="25">
        <v>0.104166666666677</v>
      </c>
      <c r="AF103" s="9"/>
    </row>
    <row r="104" spans="1:32" x14ac:dyDescent="0.35">
      <c r="A104" s="82" t="s">
        <v>424</v>
      </c>
      <c r="B104" s="9" t="s">
        <v>417</v>
      </c>
      <c r="C104" s="72" t="s">
        <v>195</v>
      </c>
      <c r="D104" s="78" t="s">
        <v>251</v>
      </c>
      <c r="E104" s="72" t="s">
        <v>251</v>
      </c>
      <c r="F104" s="80" t="s">
        <v>405</v>
      </c>
      <c r="G104" s="9" t="s">
        <v>421</v>
      </c>
      <c r="H104" s="76" t="s">
        <v>431</v>
      </c>
      <c r="I104" s="72" t="s">
        <v>253</v>
      </c>
      <c r="J104" s="72"/>
      <c r="K104" s="72" t="s">
        <v>252</v>
      </c>
      <c r="L104" s="9" t="s">
        <v>416</v>
      </c>
      <c r="M104" s="109" t="s">
        <v>257</v>
      </c>
      <c r="N104" s="83">
        <v>2.7619999999999999E-2</v>
      </c>
      <c r="O104" s="83">
        <v>6.905E-2</v>
      </c>
      <c r="P104" s="74"/>
      <c r="Q104" s="74"/>
      <c r="R104" s="74"/>
      <c r="S104" s="74">
        <v>300</v>
      </c>
      <c r="T104" s="74"/>
      <c r="U104" s="31" t="s">
        <v>419</v>
      </c>
      <c r="V104" s="24" t="s">
        <v>417</v>
      </c>
      <c r="W104" s="24" t="s">
        <v>417</v>
      </c>
      <c r="X104" s="24">
        <v>45253</v>
      </c>
      <c r="Y104" s="25">
        <v>0.6875</v>
      </c>
      <c r="Z104" s="24">
        <v>45253</v>
      </c>
      <c r="AA104" s="25">
        <v>0.79166666666666696</v>
      </c>
      <c r="AB104" s="25">
        <v>0.104166666666667</v>
      </c>
      <c r="AC104" s="24" t="s">
        <v>417</v>
      </c>
      <c r="AD104" s="24" t="s">
        <v>417</v>
      </c>
      <c r="AE104" s="25">
        <v>0.104166666666677</v>
      </c>
      <c r="AF104" s="9"/>
    </row>
    <row r="105" spans="1:32" x14ac:dyDescent="0.35">
      <c r="A105" s="82" t="s">
        <v>424</v>
      </c>
      <c r="B105" s="9" t="s">
        <v>417</v>
      </c>
      <c r="C105" s="72" t="s">
        <v>195</v>
      </c>
      <c r="D105" s="78" t="s">
        <v>251</v>
      </c>
      <c r="E105" s="72" t="s">
        <v>251</v>
      </c>
      <c r="F105" s="80" t="s">
        <v>405</v>
      </c>
      <c r="G105" s="9" t="s">
        <v>421</v>
      </c>
      <c r="H105" s="76" t="s">
        <v>431</v>
      </c>
      <c r="I105" s="72" t="s">
        <v>253</v>
      </c>
      <c r="J105" s="72"/>
      <c r="K105" s="72" t="s">
        <v>252</v>
      </c>
      <c r="L105" s="9" t="s">
        <v>416</v>
      </c>
      <c r="M105" s="109" t="s">
        <v>257</v>
      </c>
      <c r="N105" s="83">
        <v>2.7619999999999999E-2</v>
      </c>
      <c r="O105" s="83">
        <v>6.905E-2</v>
      </c>
      <c r="P105" s="74"/>
      <c r="Q105" s="74"/>
      <c r="R105" s="74"/>
      <c r="S105" s="74">
        <v>300</v>
      </c>
      <c r="T105" s="74"/>
      <c r="U105" s="31" t="s">
        <v>419</v>
      </c>
      <c r="V105" s="24" t="s">
        <v>417</v>
      </c>
      <c r="W105" s="24" t="s">
        <v>417</v>
      </c>
      <c r="X105" s="24">
        <v>45254</v>
      </c>
      <c r="Y105" s="25">
        <v>0.6875</v>
      </c>
      <c r="Z105" s="24">
        <v>45254</v>
      </c>
      <c r="AA105" s="25">
        <v>0.79166666666666696</v>
      </c>
      <c r="AB105" s="25">
        <v>0.104166666666667</v>
      </c>
      <c r="AC105" s="24" t="s">
        <v>417</v>
      </c>
      <c r="AD105" s="24" t="s">
        <v>417</v>
      </c>
      <c r="AE105" s="25">
        <v>0.104166666666677</v>
      </c>
      <c r="AF105" s="9"/>
    </row>
    <row r="106" spans="1:32" x14ac:dyDescent="0.35">
      <c r="A106" s="82" t="s">
        <v>424</v>
      </c>
      <c r="B106" s="9" t="s">
        <v>417</v>
      </c>
      <c r="C106" s="72" t="s">
        <v>195</v>
      </c>
      <c r="D106" s="78" t="s">
        <v>251</v>
      </c>
      <c r="E106" s="72" t="s">
        <v>251</v>
      </c>
      <c r="F106" s="80" t="s">
        <v>405</v>
      </c>
      <c r="G106" s="9" t="s">
        <v>421</v>
      </c>
      <c r="H106" s="76" t="s">
        <v>431</v>
      </c>
      <c r="I106" s="72" t="s">
        <v>253</v>
      </c>
      <c r="J106" s="72"/>
      <c r="K106" s="72" t="s">
        <v>252</v>
      </c>
      <c r="L106" s="9" t="s">
        <v>416</v>
      </c>
      <c r="M106" s="109" t="s">
        <v>257</v>
      </c>
      <c r="N106" s="83">
        <v>2.7619999999999999E-2</v>
      </c>
      <c r="O106" s="83">
        <v>6.905E-2</v>
      </c>
      <c r="P106" s="74"/>
      <c r="Q106" s="74"/>
      <c r="R106" s="74"/>
      <c r="S106" s="74">
        <v>300</v>
      </c>
      <c r="T106" s="74"/>
      <c r="U106" s="31" t="s">
        <v>419</v>
      </c>
      <c r="V106" s="24" t="s">
        <v>417</v>
      </c>
      <c r="W106" s="24" t="s">
        <v>417</v>
      </c>
      <c r="X106" s="24">
        <v>45255</v>
      </c>
      <c r="Y106" s="25">
        <v>0.6875</v>
      </c>
      <c r="Z106" s="24">
        <v>45255</v>
      </c>
      <c r="AA106" s="25">
        <v>0.79166666666666696</v>
      </c>
      <c r="AB106" s="25">
        <v>0.104166666666667</v>
      </c>
      <c r="AC106" s="24" t="s">
        <v>417</v>
      </c>
      <c r="AD106" s="24" t="s">
        <v>417</v>
      </c>
      <c r="AE106" s="25">
        <v>0.104166666666678</v>
      </c>
      <c r="AF106" s="9"/>
    </row>
    <row r="107" spans="1:32" x14ac:dyDescent="0.35">
      <c r="A107" s="82" t="s">
        <v>424</v>
      </c>
      <c r="B107" s="9" t="s">
        <v>417</v>
      </c>
      <c r="C107" s="72" t="s">
        <v>195</v>
      </c>
      <c r="D107" s="78" t="s">
        <v>251</v>
      </c>
      <c r="E107" s="72" t="s">
        <v>251</v>
      </c>
      <c r="F107" s="80" t="s">
        <v>405</v>
      </c>
      <c r="G107" s="9" t="s">
        <v>421</v>
      </c>
      <c r="H107" s="76" t="s">
        <v>431</v>
      </c>
      <c r="I107" s="72" t="s">
        <v>253</v>
      </c>
      <c r="J107" s="72"/>
      <c r="K107" s="72" t="s">
        <v>252</v>
      </c>
      <c r="L107" s="9" t="s">
        <v>416</v>
      </c>
      <c r="M107" s="109" t="s">
        <v>257</v>
      </c>
      <c r="N107" s="83">
        <v>2.7619999999999999E-2</v>
      </c>
      <c r="O107" s="83">
        <v>6.905E-2</v>
      </c>
      <c r="P107" s="74"/>
      <c r="Q107" s="74"/>
      <c r="R107" s="74"/>
      <c r="S107" s="74">
        <v>300</v>
      </c>
      <c r="T107" s="74"/>
      <c r="U107" s="31" t="s">
        <v>419</v>
      </c>
      <c r="V107" s="24" t="s">
        <v>417</v>
      </c>
      <c r="W107" s="24" t="s">
        <v>417</v>
      </c>
      <c r="X107" s="24">
        <v>45256</v>
      </c>
      <c r="Y107" s="25">
        <v>0.6875</v>
      </c>
      <c r="Z107" s="24">
        <v>45256</v>
      </c>
      <c r="AA107" s="25">
        <v>0.79166666666666696</v>
      </c>
      <c r="AB107" s="25">
        <v>0.104166666666667</v>
      </c>
      <c r="AC107" s="24" t="s">
        <v>417</v>
      </c>
      <c r="AD107" s="24" t="s">
        <v>417</v>
      </c>
      <c r="AE107" s="25">
        <v>0.104166666666678</v>
      </c>
      <c r="AF107" s="9"/>
    </row>
    <row r="108" spans="1:32" x14ac:dyDescent="0.35">
      <c r="A108" s="82" t="s">
        <v>424</v>
      </c>
      <c r="B108" s="9" t="s">
        <v>417</v>
      </c>
      <c r="C108" s="72" t="s">
        <v>195</v>
      </c>
      <c r="D108" s="78" t="s">
        <v>251</v>
      </c>
      <c r="E108" s="72" t="s">
        <v>251</v>
      </c>
      <c r="F108" s="80" t="s">
        <v>405</v>
      </c>
      <c r="G108" s="9" t="s">
        <v>421</v>
      </c>
      <c r="H108" s="76" t="s">
        <v>431</v>
      </c>
      <c r="I108" s="72" t="s">
        <v>253</v>
      </c>
      <c r="J108" s="72"/>
      <c r="K108" s="72" t="s">
        <v>252</v>
      </c>
      <c r="L108" s="9" t="s">
        <v>416</v>
      </c>
      <c r="M108" s="109" t="s">
        <v>257</v>
      </c>
      <c r="N108" s="83">
        <v>2.7619999999999999E-2</v>
      </c>
      <c r="O108" s="83">
        <v>6.905E-2</v>
      </c>
      <c r="P108" s="74"/>
      <c r="Q108" s="74"/>
      <c r="R108" s="74"/>
      <c r="S108" s="74">
        <v>300</v>
      </c>
      <c r="T108" s="74"/>
      <c r="U108" s="31" t="s">
        <v>419</v>
      </c>
      <c r="V108" s="24" t="s">
        <v>417</v>
      </c>
      <c r="W108" s="24" t="s">
        <v>417</v>
      </c>
      <c r="X108" s="24">
        <v>45257</v>
      </c>
      <c r="Y108" s="25">
        <v>0.6875</v>
      </c>
      <c r="Z108" s="24">
        <v>45257</v>
      </c>
      <c r="AA108" s="25">
        <v>0.79166666666666696</v>
      </c>
      <c r="AB108" s="25">
        <v>0.104166666666667</v>
      </c>
      <c r="AC108" s="24" t="s">
        <v>417</v>
      </c>
      <c r="AD108" s="24" t="s">
        <v>417</v>
      </c>
      <c r="AE108" s="25">
        <v>0.104166666666678</v>
      </c>
      <c r="AF108" s="9"/>
    </row>
    <row r="109" spans="1:32" x14ac:dyDescent="0.35">
      <c r="A109" s="82" t="s">
        <v>424</v>
      </c>
      <c r="B109" s="9" t="s">
        <v>417</v>
      </c>
      <c r="C109" s="72" t="s">
        <v>195</v>
      </c>
      <c r="D109" s="78" t="s">
        <v>251</v>
      </c>
      <c r="E109" s="72" t="s">
        <v>251</v>
      </c>
      <c r="F109" s="80" t="s">
        <v>405</v>
      </c>
      <c r="G109" s="9" t="s">
        <v>421</v>
      </c>
      <c r="H109" s="76" t="s">
        <v>431</v>
      </c>
      <c r="I109" s="72" t="s">
        <v>253</v>
      </c>
      <c r="J109" s="72"/>
      <c r="K109" s="72" t="s">
        <v>252</v>
      </c>
      <c r="L109" s="9" t="s">
        <v>416</v>
      </c>
      <c r="M109" s="109" t="s">
        <v>257</v>
      </c>
      <c r="N109" s="83">
        <v>2.7619999999999999E-2</v>
      </c>
      <c r="O109" s="83">
        <v>6.905E-2</v>
      </c>
      <c r="P109" s="74"/>
      <c r="Q109" s="74"/>
      <c r="R109" s="74"/>
      <c r="S109" s="74">
        <v>300</v>
      </c>
      <c r="T109" s="74"/>
      <c r="U109" s="31" t="s">
        <v>419</v>
      </c>
      <c r="V109" s="24" t="s">
        <v>417</v>
      </c>
      <c r="W109" s="24" t="s">
        <v>417</v>
      </c>
      <c r="X109" s="24">
        <v>45258</v>
      </c>
      <c r="Y109" s="25">
        <v>0.6875</v>
      </c>
      <c r="Z109" s="24">
        <v>45258</v>
      </c>
      <c r="AA109" s="25">
        <v>0.79166666666666696</v>
      </c>
      <c r="AB109" s="25">
        <v>0.104166666666667</v>
      </c>
      <c r="AC109" s="24" t="s">
        <v>417</v>
      </c>
      <c r="AD109" s="24" t="s">
        <v>417</v>
      </c>
      <c r="AE109" s="25">
        <v>0.10416666666667899</v>
      </c>
      <c r="AF109" s="9"/>
    </row>
    <row r="110" spans="1:32" x14ac:dyDescent="0.35">
      <c r="A110" s="82" t="s">
        <v>424</v>
      </c>
      <c r="B110" s="9" t="s">
        <v>417</v>
      </c>
      <c r="C110" s="72" t="s">
        <v>195</v>
      </c>
      <c r="D110" s="78" t="s">
        <v>251</v>
      </c>
      <c r="E110" s="72" t="s">
        <v>251</v>
      </c>
      <c r="F110" s="80" t="s">
        <v>405</v>
      </c>
      <c r="G110" s="9" t="s">
        <v>421</v>
      </c>
      <c r="H110" s="76" t="s">
        <v>431</v>
      </c>
      <c r="I110" s="72" t="s">
        <v>253</v>
      </c>
      <c r="J110" s="72"/>
      <c r="K110" s="72" t="s">
        <v>252</v>
      </c>
      <c r="L110" s="9" t="s">
        <v>416</v>
      </c>
      <c r="M110" s="109" t="s">
        <v>257</v>
      </c>
      <c r="N110" s="83">
        <v>2.7619999999999999E-2</v>
      </c>
      <c r="O110" s="83">
        <v>6.905E-2</v>
      </c>
      <c r="P110" s="74"/>
      <c r="Q110" s="74"/>
      <c r="R110" s="74"/>
      <c r="S110" s="74">
        <v>300</v>
      </c>
      <c r="T110" s="74"/>
      <c r="U110" s="31" t="s">
        <v>419</v>
      </c>
      <c r="V110" s="24" t="s">
        <v>417</v>
      </c>
      <c r="W110" s="24" t="s">
        <v>417</v>
      </c>
      <c r="X110" s="24">
        <v>45259</v>
      </c>
      <c r="Y110" s="25">
        <v>0.6875</v>
      </c>
      <c r="Z110" s="24">
        <v>45259</v>
      </c>
      <c r="AA110" s="25">
        <v>0.79166666666666696</v>
      </c>
      <c r="AB110" s="25">
        <v>0.104166666666667</v>
      </c>
      <c r="AC110" s="24" t="s">
        <v>417</v>
      </c>
      <c r="AD110" s="24" t="s">
        <v>417</v>
      </c>
      <c r="AE110" s="25">
        <v>0.10416666666667899</v>
      </c>
      <c r="AF110" s="9"/>
    </row>
    <row r="111" spans="1:32" x14ac:dyDescent="0.35">
      <c r="A111" s="82" t="s">
        <v>424</v>
      </c>
      <c r="B111" s="9" t="s">
        <v>417</v>
      </c>
      <c r="C111" s="72" t="s">
        <v>195</v>
      </c>
      <c r="D111" s="78" t="s">
        <v>251</v>
      </c>
      <c r="E111" s="72" t="s">
        <v>251</v>
      </c>
      <c r="F111" s="80" t="s">
        <v>405</v>
      </c>
      <c r="G111" s="9" t="s">
        <v>421</v>
      </c>
      <c r="H111" s="76" t="s">
        <v>431</v>
      </c>
      <c r="I111" s="72" t="s">
        <v>253</v>
      </c>
      <c r="J111" s="72"/>
      <c r="K111" s="72" t="s">
        <v>252</v>
      </c>
      <c r="L111" s="9" t="s">
        <v>416</v>
      </c>
      <c r="M111" s="109" t="s">
        <v>257</v>
      </c>
      <c r="N111" s="83">
        <v>2.7619999999999999E-2</v>
      </c>
      <c r="O111" s="83">
        <v>6.905E-2</v>
      </c>
      <c r="P111" s="74"/>
      <c r="Q111" s="74"/>
      <c r="R111" s="74"/>
      <c r="S111" s="74">
        <v>300</v>
      </c>
      <c r="T111" s="74"/>
      <c r="U111" s="31" t="s">
        <v>419</v>
      </c>
      <c r="V111" s="24" t="s">
        <v>417</v>
      </c>
      <c r="W111" s="24" t="s">
        <v>417</v>
      </c>
      <c r="X111" s="24">
        <v>45260</v>
      </c>
      <c r="Y111" s="25">
        <v>0.6875</v>
      </c>
      <c r="Z111" s="24">
        <v>45260</v>
      </c>
      <c r="AA111" s="25">
        <v>0.79166666666666696</v>
      </c>
      <c r="AB111" s="25">
        <v>0.104166666666667</v>
      </c>
      <c r="AC111" s="24" t="s">
        <v>417</v>
      </c>
      <c r="AD111" s="24" t="s">
        <v>417</v>
      </c>
      <c r="AE111" s="25">
        <v>0.10416666666667899</v>
      </c>
      <c r="AF111" s="9"/>
    </row>
    <row r="112" spans="1:32" x14ac:dyDescent="0.35">
      <c r="A112" s="82" t="s">
        <v>424</v>
      </c>
      <c r="B112" s="9" t="s">
        <v>417</v>
      </c>
      <c r="C112" s="72" t="s">
        <v>195</v>
      </c>
      <c r="D112" s="78" t="s">
        <v>251</v>
      </c>
      <c r="E112" s="72" t="s">
        <v>251</v>
      </c>
      <c r="F112" s="80" t="s">
        <v>405</v>
      </c>
      <c r="G112" s="9" t="s">
        <v>421</v>
      </c>
      <c r="H112" s="76" t="s">
        <v>431</v>
      </c>
      <c r="I112" s="72" t="s">
        <v>253</v>
      </c>
      <c r="J112" s="72"/>
      <c r="K112" s="72" t="s">
        <v>252</v>
      </c>
      <c r="L112" s="9" t="s">
        <v>416</v>
      </c>
      <c r="M112" s="109" t="s">
        <v>257</v>
      </c>
      <c r="N112" s="83">
        <v>2.7619999999999999E-2</v>
      </c>
      <c r="O112" s="83">
        <v>6.905E-2</v>
      </c>
      <c r="P112" s="74"/>
      <c r="Q112" s="74"/>
      <c r="R112" s="74"/>
      <c r="S112" s="74">
        <v>300</v>
      </c>
      <c r="T112" s="74"/>
      <c r="U112" s="31" t="s">
        <v>419</v>
      </c>
      <c r="V112" s="24" t="s">
        <v>417</v>
      </c>
      <c r="W112" s="24" t="s">
        <v>417</v>
      </c>
      <c r="X112" s="24">
        <v>45261</v>
      </c>
      <c r="Y112" s="25">
        <v>0.6875</v>
      </c>
      <c r="Z112" s="24">
        <v>45261</v>
      </c>
      <c r="AA112" s="25">
        <v>0.79166666666666696</v>
      </c>
      <c r="AB112" s="25">
        <v>0.104166666666667</v>
      </c>
      <c r="AC112" s="24" t="s">
        <v>417</v>
      </c>
      <c r="AD112" s="24" t="s">
        <v>417</v>
      </c>
      <c r="AE112" s="25">
        <v>0.10416666666667999</v>
      </c>
      <c r="AF112" s="9"/>
    </row>
    <row r="113" spans="1:32" x14ac:dyDescent="0.35">
      <c r="A113" s="82" t="s">
        <v>424</v>
      </c>
      <c r="B113" s="9" t="s">
        <v>417</v>
      </c>
      <c r="C113" s="72" t="s">
        <v>195</v>
      </c>
      <c r="D113" s="78" t="s">
        <v>251</v>
      </c>
      <c r="E113" s="72" t="s">
        <v>251</v>
      </c>
      <c r="F113" s="80" t="s">
        <v>405</v>
      </c>
      <c r="G113" s="9" t="s">
        <v>421</v>
      </c>
      <c r="H113" s="76" t="s">
        <v>431</v>
      </c>
      <c r="I113" s="72" t="s">
        <v>253</v>
      </c>
      <c r="J113" s="72"/>
      <c r="K113" s="72" t="s">
        <v>252</v>
      </c>
      <c r="L113" s="9" t="s">
        <v>416</v>
      </c>
      <c r="M113" s="109" t="s">
        <v>257</v>
      </c>
      <c r="N113" s="83">
        <v>2.7619999999999999E-2</v>
      </c>
      <c r="O113" s="83">
        <v>6.905E-2</v>
      </c>
      <c r="P113" s="74"/>
      <c r="Q113" s="74"/>
      <c r="R113" s="74"/>
      <c r="S113" s="74">
        <v>300</v>
      </c>
      <c r="T113" s="74"/>
      <c r="U113" s="31" t="s">
        <v>419</v>
      </c>
      <c r="V113" s="24" t="s">
        <v>417</v>
      </c>
      <c r="W113" s="24" t="s">
        <v>417</v>
      </c>
      <c r="X113" s="24">
        <v>45262</v>
      </c>
      <c r="Y113" s="25">
        <v>0.6875</v>
      </c>
      <c r="Z113" s="24">
        <v>45262</v>
      </c>
      <c r="AA113" s="25">
        <v>0.79166666666666696</v>
      </c>
      <c r="AB113" s="25">
        <v>0.104166666666667</v>
      </c>
      <c r="AC113" s="24" t="s">
        <v>417</v>
      </c>
      <c r="AD113" s="24" t="s">
        <v>417</v>
      </c>
      <c r="AE113" s="25">
        <v>0.10416666666667999</v>
      </c>
      <c r="AF113" s="9"/>
    </row>
    <row r="114" spans="1:32" x14ac:dyDescent="0.35">
      <c r="A114" s="82" t="s">
        <v>424</v>
      </c>
      <c r="B114" s="9" t="s">
        <v>417</v>
      </c>
      <c r="C114" s="72" t="s">
        <v>195</v>
      </c>
      <c r="D114" s="78" t="s">
        <v>251</v>
      </c>
      <c r="E114" s="72" t="s">
        <v>251</v>
      </c>
      <c r="F114" s="80" t="s">
        <v>405</v>
      </c>
      <c r="G114" s="9" t="s">
        <v>421</v>
      </c>
      <c r="H114" s="76" t="s">
        <v>431</v>
      </c>
      <c r="I114" s="72" t="s">
        <v>253</v>
      </c>
      <c r="J114" s="72"/>
      <c r="K114" s="72" t="s">
        <v>252</v>
      </c>
      <c r="L114" s="9" t="s">
        <v>416</v>
      </c>
      <c r="M114" s="109" t="s">
        <v>257</v>
      </c>
      <c r="N114" s="83">
        <v>2.7619999999999999E-2</v>
      </c>
      <c r="O114" s="83">
        <v>6.905E-2</v>
      </c>
      <c r="P114" s="74"/>
      <c r="Q114" s="74"/>
      <c r="R114" s="74"/>
      <c r="S114" s="74">
        <v>300</v>
      </c>
      <c r="T114" s="74"/>
      <c r="U114" s="31" t="s">
        <v>419</v>
      </c>
      <c r="V114" s="24" t="s">
        <v>417</v>
      </c>
      <c r="W114" s="24" t="s">
        <v>417</v>
      </c>
      <c r="X114" s="24">
        <v>45263</v>
      </c>
      <c r="Y114" s="25">
        <v>0.6875</v>
      </c>
      <c r="Z114" s="24">
        <v>45263</v>
      </c>
      <c r="AA114" s="25">
        <v>0.79166666666666696</v>
      </c>
      <c r="AB114" s="25">
        <v>0.104166666666667</v>
      </c>
      <c r="AC114" s="24" t="s">
        <v>417</v>
      </c>
      <c r="AD114" s="24" t="s">
        <v>417</v>
      </c>
      <c r="AE114" s="25">
        <v>0.10416666666667999</v>
      </c>
      <c r="AF114" s="9"/>
    </row>
    <row r="115" spans="1:32" x14ac:dyDescent="0.35">
      <c r="A115" s="82" t="s">
        <v>424</v>
      </c>
      <c r="B115" s="9" t="s">
        <v>417</v>
      </c>
      <c r="C115" s="72" t="s">
        <v>195</v>
      </c>
      <c r="D115" s="78" t="s">
        <v>251</v>
      </c>
      <c r="E115" s="72" t="s">
        <v>251</v>
      </c>
      <c r="F115" s="80" t="s">
        <v>405</v>
      </c>
      <c r="G115" s="9" t="s">
        <v>421</v>
      </c>
      <c r="H115" s="76" t="s">
        <v>431</v>
      </c>
      <c r="I115" s="72" t="s">
        <v>253</v>
      </c>
      <c r="J115" s="72"/>
      <c r="K115" s="72" t="s">
        <v>252</v>
      </c>
      <c r="L115" s="9" t="s">
        <v>416</v>
      </c>
      <c r="M115" s="109" t="s">
        <v>257</v>
      </c>
      <c r="N115" s="83">
        <v>2.7619999999999999E-2</v>
      </c>
      <c r="O115" s="83">
        <v>6.905E-2</v>
      </c>
      <c r="P115" s="74"/>
      <c r="Q115" s="74"/>
      <c r="R115" s="74"/>
      <c r="S115" s="74">
        <v>300</v>
      </c>
      <c r="T115" s="74"/>
      <c r="U115" s="31" t="s">
        <v>419</v>
      </c>
      <c r="V115" s="24" t="s">
        <v>417</v>
      </c>
      <c r="W115" s="24" t="s">
        <v>417</v>
      </c>
      <c r="X115" s="24">
        <v>45264</v>
      </c>
      <c r="Y115" s="25">
        <v>0.6875</v>
      </c>
      <c r="Z115" s="24">
        <v>45264</v>
      </c>
      <c r="AA115" s="25">
        <v>0.79166666666666696</v>
      </c>
      <c r="AB115" s="25">
        <v>0.104166666666667</v>
      </c>
      <c r="AC115" s="24" t="s">
        <v>417</v>
      </c>
      <c r="AD115" s="24" t="s">
        <v>417</v>
      </c>
      <c r="AE115" s="25">
        <v>0.10416666666668099</v>
      </c>
      <c r="AF115" s="9"/>
    </row>
    <row r="116" spans="1:32" x14ac:dyDescent="0.35">
      <c r="A116" s="82" t="s">
        <v>424</v>
      </c>
      <c r="B116" s="9" t="s">
        <v>417</v>
      </c>
      <c r="C116" s="72" t="s">
        <v>195</v>
      </c>
      <c r="D116" s="78" t="s">
        <v>251</v>
      </c>
      <c r="E116" s="72" t="s">
        <v>251</v>
      </c>
      <c r="F116" s="80" t="s">
        <v>405</v>
      </c>
      <c r="G116" s="9" t="s">
        <v>421</v>
      </c>
      <c r="H116" s="76" t="s">
        <v>431</v>
      </c>
      <c r="I116" s="72" t="s">
        <v>253</v>
      </c>
      <c r="J116" s="72"/>
      <c r="K116" s="72" t="s">
        <v>252</v>
      </c>
      <c r="L116" s="9" t="s">
        <v>416</v>
      </c>
      <c r="M116" s="109" t="s">
        <v>257</v>
      </c>
      <c r="N116" s="83">
        <v>2.7619999999999999E-2</v>
      </c>
      <c r="O116" s="83">
        <v>6.905E-2</v>
      </c>
      <c r="P116" s="74"/>
      <c r="Q116" s="74"/>
      <c r="R116" s="74"/>
      <c r="S116" s="74">
        <v>300</v>
      </c>
      <c r="T116" s="74"/>
      <c r="U116" s="31" t="s">
        <v>419</v>
      </c>
      <c r="V116" s="24" t="s">
        <v>417</v>
      </c>
      <c r="W116" s="24" t="s">
        <v>417</v>
      </c>
      <c r="X116" s="24">
        <v>45265</v>
      </c>
      <c r="Y116" s="25">
        <v>0.6875</v>
      </c>
      <c r="Z116" s="24">
        <v>45265</v>
      </c>
      <c r="AA116" s="25">
        <v>0.79166666666666696</v>
      </c>
      <c r="AB116" s="25">
        <v>0.104166666666667</v>
      </c>
      <c r="AC116" s="24" t="s">
        <v>417</v>
      </c>
      <c r="AD116" s="24" t="s">
        <v>417</v>
      </c>
      <c r="AE116" s="25">
        <v>0.10416666666668099</v>
      </c>
      <c r="AF116" s="9"/>
    </row>
    <row r="117" spans="1:32" x14ac:dyDescent="0.35">
      <c r="A117" s="82" t="s">
        <v>424</v>
      </c>
      <c r="B117" s="9" t="s">
        <v>417</v>
      </c>
      <c r="C117" s="72" t="s">
        <v>195</v>
      </c>
      <c r="D117" s="78" t="s">
        <v>251</v>
      </c>
      <c r="E117" s="72" t="s">
        <v>251</v>
      </c>
      <c r="F117" s="80" t="s">
        <v>405</v>
      </c>
      <c r="G117" s="9" t="s">
        <v>421</v>
      </c>
      <c r="H117" s="76" t="s">
        <v>431</v>
      </c>
      <c r="I117" s="72" t="s">
        <v>253</v>
      </c>
      <c r="J117" s="72"/>
      <c r="K117" s="72" t="s">
        <v>252</v>
      </c>
      <c r="L117" s="9" t="s">
        <v>416</v>
      </c>
      <c r="M117" s="109" t="s">
        <v>257</v>
      </c>
      <c r="N117" s="83">
        <v>2.7619999999999999E-2</v>
      </c>
      <c r="O117" s="83">
        <v>6.905E-2</v>
      </c>
      <c r="P117" s="74"/>
      <c r="Q117" s="74"/>
      <c r="R117" s="74"/>
      <c r="S117" s="74">
        <v>300</v>
      </c>
      <c r="T117" s="74"/>
      <c r="U117" s="31" t="s">
        <v>419</v>
      </c>
      <c r="V117" s="24" t="s">
        <v>417</v>
      </c>
      <c r="W117" s="24" t="s">
        <v>417</v>
      </c>
      <c r="X117" s="24">
        <v>45266</v>
      </c>
      <c r="Y117" s="25">
        <v>0.6875</v>
      </c>
      <c r="Z117" s="24">
        <v>45266</v>
      </c>
      <c r="AA117" s="25">
        <v>0.79166666666666696</v>
      </c>
      <c r="AB117" s="25">
        <v>0.104166666666667</v>
      </c>
      <c r="AC117" s="24" t="s">
        <v>417</v>
      </c>
      <c r="AD117" s="24" t="s">
        <v>417</v>
      </c>
      <c r="AE117" s="25">
        <v>0.10416666666668099</v>
      </c>
      <c r="AF117" s="9"/>
    </row>
    <row r="118" spans="1:32" x14ac:dyDescent="0.35">
      <c r="A118" s="82" t="s">
        <v>424</v>
      </c>
      <c r="B118" s="9" t="s">
        <v>417</v>
      </c>
      <c r="C118" s="72" t="s">
        <v>195</v>
      </c>
      <c r="D118" s="78" t="s">
        <v>251</v>
      </c>
      <c r="E118" s="72" t="s">
        <v>251</v>
      </c>
      <c r="F118" s="80" t="s">
        <v>405</v>
      </c>
      <c r="G118" s="9" t="s">
        <v>421</v>
      </c>
      <c r="H118" s="76" t="s">
        <v>431</v>
      </c>
      <c r="I118" s="72" t="s">
        <v>253</v>
      </c>
      <c r="J118" s="72"/>
      <c r="K118" s="72" t="s">
        <v>252</v>
      </c>
      <c r="L118" s="9" t="s">
        <v>416</v>
      </c>
      <c r="M118" s="109" t="s">
        <v>257</v>
      </c>
      <c r="N118" s="83">
        <v>2.7619999999999999E-2</v>
      </c>
      <c r="O118" s="83">
        <v>6.905E-2</v>
      </c>
      <c r="P118" s="74"/>
      <c r="Q118" s="74"/>
      <c r="R118" s="74"/>
      <c r="S118" s="74">
        <v>300</v>
      </c>
      <c r="T118" s="74"/>
      <c r="U118" s="31" t="s">
        <v>419</v>
      </c>
      <c r="V118" s="24" t="s">
        <v>417</v>
      </c>
      <c r="W118" s="24" t="s">
        <v>417</v>
      </c>
      <c r="X118" s="24">
        <v>45267</v>
      </c>
      <c r="Y118" s="25">
        <v>0.6875</v>
      </c>
      <c r="Z118" s="24">
        <v>45267</v>
      </c>
      <c r="AA118" s="25">
        <v>0.79166666666666696</v>
      </c>
      <c r="AB118" s="25">
        <v>0.104166666666667</v>
      </c>
      <c r="AC118" s="24" t="s">
        <v>417</v>
      </c>
      <c r="AD118" s="24" t="s">
        <v>417</v>
      </c>
      <c r="AE118" s="25">
        <v>0.10416666666668201</v>
      </c>
      <c r="AF118" s="9"/>
    </row>
    <row r="119" spans="1:32" x14ac:dyDescent="0.35">
      <c r="A119" s="82" t="s">
        <v>424</v>
      </c>
      <c r="B119" s="9" t="s">
        <v>417</v>
      </c>
      <c r="C119" s="72" t="s">
        <v>195</v>
      </c>
      <c r="D119" s="78" t="s">
        <v>251</v>
      </c>
      <c r="E119" s="72" t="s">
        <v>251</v>
      </c>
      <c r="F119" s="80" t="s">
        <v>405</v>
      </c>
      <c r="G119" s="9" t="s">
        <v>421</v>
      </c>
      <c r="H119" s="76" t="s">
        <v>431</v>
      </c>
      <c r="I119" s="72" t="s">
        <v>253</v>
      </c>
      <c r="J119" s="72"/>
      <c r="K119" s="72" t="s">
        <v>252</v>
      </c>
      <c r="L119" s="9" t="s">
        <v>416</v>
      </c>
      <c r="M119" s="109" t="s">
        <v>257</v>
      </c>
      <c r="N119" s="83">
        <v>2.7619999999999999E-2</v>
      </c>
      <c r="O119" s="83">
        <v>6.905E-2</v>
      </c>
      <c r="P119" s="74"/>
      <c r="Q119" s="74"/>
      <c r="R119" s="74"/>
      <c r="S119" s="74">
        <v>300</v>
      </c>
      <c r="T119" s="74"/>
      <c r="U119" s="31" t="s">
        <v>419</v>
      </c>
      <c r="V119" s="24" t="s">
        <v>417</v>
      </c>
      <c r="W119" s="24" t="s">
        <v>417</v>
      </c>
      <c r="X119" s="24">
        <v>45268</v>
      </c>
      <c r="Y119" s="25">
        <v>0.6875</v>
      </c>
      <c r="Z119" s="24">
        <v>45268</v>
      </c>
      <c r="AA119" s="25">
        <v>0.79166666666666696</v>
      </c>
      <c r="AB119" s="25">
        <v>0.104166666666667</v>
      </c>
      <c r="AC119" s="24" t="s">
        <v>417</v>
      </c>
      <c r="AD119" s="24" t="s">
        <v>417</v>
      </c>
      <c r="AE119" s="25">
        <v>0.10416666666668201</v>
      </c>
      <c r="AF119" s="9"/>
    </row>
    <row r="120" spans="1:32" x14ac:dyDescent="0.35">
      <c r="A120" s="82" t="s">
        <v>424</v>
      </c>
      <c r="B120" s="9" t="s">
        <v>417</v>
      </c>
      <c r="C120" s="72" t="s">
        <v>195</v>
      </c>
      <c r="D120" s="78" t="s">
        <v>251</v>
      </c>
      <c r="E120" s="72" t="s">
        <v>251</v>
      </c>
      <c r="F120" s="80" t="s">
        <v>405</v>
      </c>
      <c r="G120" s="9" t="s">
        <v>421</v>
      </c>
      <c r="H120" s="76" t="s">
        <v>431</v>
      </c>
      <c r="I120" s="72" t="s">
        <v>253</v>
      </c>
      <c r="J120" s="72"/>
      <c r="K120" s="72" t="s">
        <v>252</v>
      </c>
      <c r="L120" s="9" t="s">
        <v>416</v>
      </c>
      <c r="M120" s="109" t="s">
        <v>257</v>
      </c>
      <c r="N120" s="83">
        <v>2.7619999999999999E-2</v>
      </c>
      <c r="O120" s="83">
        <v>6.905E-2</v>
      </c>
      <c r="P120" s="74"/>
      <c r="Q120" s="74"/>
      <c r="R120" s="74"/>
      <c r="S120" s="74">
        <v>300</v>
      </c>
      <c r="T120" s="74"/>
      <c r="U120" s="31" t="s">
        <v>419</v>
      </c>
      <c r="V120" s="24" t="s">
        <v>417</v>
      </c>
      <c r="W120" s="24" t="s">
        <v>417</v>
      </c>
      <c r="X120" s="24">
        <v>45269</v>
      </c>
      <c r="Y120" s="25">
        <v>0.6875</v>
      </c>
      <c r="Z120" s="24">
        <v>45269</v>
      </c>
      <c r="AA120" s="25">
        <v>0.79166666666666696</v>
      </c>
      <c r="AB120" s="25">
        <v>0.104166666666667</v>
      </c>
      <c r="AC120" s="24" t="s">
        <v>417</v>
      </c>
      <c r="AD120" s="24" t="s">
        <v>417</v>
      </c>
      <c r="AE120" s="25">
        <v>0.10416666666668201</v>
      </c>
      <c r="AF120" s="9"/>
    </row>
    <row r="121" spans="1:32" x14ac:dyDescent="0.35">
      <c r="A121" s="82" t="s">
        <v>424</v>
      </c>
      <c r="B121" s="9" t="s">
        <v>417</v>
      </c>
      <c r="C121" s="72" t="s">
        <v>195</v>
      </c>
      <c r="D121" s="78" t="s">
        <v>251</v>
      </c>
      <c r="E121" s="72" t="s">
        <v>251</v>
      </c>
      <c r="F121" s="80" t="s">
        <v>405</v>
      </c>
      <c r="G121" s="9" t="s">
        <v>421</v>
      </c>
      <c r="H121" s="76" t="s">
        <v>431</v>
      </c>
      <c r="I121" s="72" t="s">
        <v>253</v>
      </c>
      <c r="J121" s="72"/>
      <c r="K121" s="72" t="s">
        <v>252</v>
      </c>
      <c r="L121" s="9" t="s">
        <v>416</v>
      </c>
      <c r="M121" s="109" t="s">
        <v>257</v>
      </c>
      <c r="N121" s="83">
        <v>2.7619999999999999E-2</v>
      </c>
      <c r="O121" s="83">
        <v>6.905E-2</v>
      </c>
      <c r="P121" s="74"/>
      <c r="Q121" s="74"/>
      <c r="R121" s="74"/>
      <c r="S121" s="74">
        <v>300</v>
      </c>
      <c r="T121" s="74"/>
      <c r="U121" s="31" t="s">
        <v>419</v>
      </c>
      <c r="V121" s="24" t="s">
        <v>417</v>
      </c>
      <c r="W121" s="24" t="s">
        <v>417</v>
      </c>
      <c r="X121" s="24">
        <v>45270</v>
      </c>
      <c r="Y121" s="25">
        <v>0.6875</v>
      </c>
      <c r="Z121" s="24">
        <v>45270</v>
      </c>
      <c r="AA121" s="25">
        <v>0.79166666666666696</v>
      </c>
      <c r="AB121" s="25">
        <v>0.104166666666667</v>
      </c>
      <c r="AC121" s="24" t="s">
        <v>417</v>
      </c>
      <c r="AD121" s="24" t="s">
        <v>417</v>
      </c>
      <c r="AE121" s="25">
        <v>0.10416666666668301</v>
      </c>
      <c r="AF121" s="9"/>
    </row>
    <row r="122" spans="1:32" x14ac:dyDescent="0.35">
      <c r="A122" s="82" t="s">
        <v>424</v>
      </c>
      <c r="B122" s="9" t="s">
        <v>417</v>
      </c>
      <c r="C122" s="72" t="s">
        <v>195</v>
      </c>
      <c r="D122" s="78" t="s">
        <v>251</v>
      </c>
      <c r="E122" s="72" t="s">
        <v>251</v>
      </c>
      <c r="F122" s="80" t="s">
        <v>405</v>
      </c>
      <c r="G122" s="9" t="s">
        <v>421</v>
      </c>
      <c r="H122" s="76" t="s">
        <v>431</v>
      </c>
      <c r="I122" s="72" t="s">
        <v>253</v>
      </c>
      <c r="J122" s="72"/>
      <c r="K122" s="72" t="s">
        <v>252</v>
      </c>
      <c r="L122" s="9" t="s">
        <v>416</v>
      </c>
      <c r="M122" s="109" t="s">
        <v>257</v>
      </c>
      <c r="N122" s="83">
        <v>2.7619999999999999E-2</v>
      </c>
      <c r="O122" s="83">
        <v>6.905E-2</v>
      </c>
      <c r="P122" s="74"/>
      <c r="Q122" s="74"/>
      <c r="R122" s="74"/>
      <c r="S122" s="74">
        <v>300</v>
      </c>
      <c r="T122" s="74"/>
      <c r="U122" s="31" t="s">
        <v>419</v>
      </c>
      <c r="V122" s="24" t="s">
        <v>417</v>
      </c>
      <c r="W122" s="24" t="s">
        <v>417</v>
      </c>
      <c r="X122" s="24">
        <v>45271</v>
      </c>
      <c r="Y122" s="25">
        <v>0.6875</v>
      </c>
      <c r="Z122" s="24">
        <v>45271</v>
      </c>
      <c r="AA122" s="25">
        <v>0.79166666666666696</v>
      </c>
      <c r="AB122" s="25">
        <v>0.104166666666667</v>
      </c>
      <c r="AC122" s="24" t="s">
        <v>417</v>
      </c>
      <c r="AD122" s="24" t="s">
        <v>417</v>
      </c>
      <c r="AE122" s="25">
        <v>0.10416666666668301</v>
      </c>
      <c r="AF122" s="9"/>
    </row>
    <row r="123" spans="1:32" x14ac:dyDescent="0.35">
      <c r="A123" s="82" t="s">
        <v>424</v>
      </c>
      <c r="B123" s="9" t="s">
        <v>417</v>
      </c>
      <c r="C123" s="72" t="s">
        <v>195</v>
      </c>
      <c r="D123" s="78" t="s">
        <v>251</v>
      </c>
      <c r="E123" s="72" t="s">
        <v>251</v>
      </c>
      <c r="F123" s="80" t="s">
        <v>405</v>
      </c>
      <c r="G123" s="9" t="s">
        <v>421</v>
      </c>
      <c r="H123" s="76" t="s">
        <v>431</v>
      </c>
      <c r="I123" s="72" t="s">
        <v>253</v>
      </c>
      <c r="J123" s="72"/>
      <c r="K123" s="72" t="s">
        <v>252</v>
      </c>
      <c r="L123" s="9" t="s">
        <v>416</v>
      </c>
      <c r="M123" s="109" t="s">
        <v>257</v>
      </c>
      <c r="N123" s="83">
        <v>2.7619999999999999E-2</v>
      </c>
      <c r="O123" s="83">
        <v>6.905E-2</v>
      </c>
      <c r="P123" s="74"/>
      <c r="Q123" s="74"/>
      <c r="R123" s="74"/>
      <c r="S123" s="74">
        <v>300</v>
      </c>
      <c r="T123" s="74"/>
      <c r="U123" s="31" t="s">
        <v>419</v>
      </c>
      <c r="V123" s="24" t="s">
        <v>417</v>
      </c>
      <c r="W123" s="24" t="s">
        <v>417</v>
      </c>
      <c r="X123" s="24">
        <v>45272</v>
      </c>
      <c r="Y123" s="25">
        <v>0.6875</v>
      </c>
      <c r="Z123" s="24">
        <v>45272</v>
      </c>
      <c r="AA123" s="25">
        <v>0.79166666666666696</v>
      </c>
      <c r="AB123" s="25">
        <v>0.104166666666667</v>
      </c>
      <c r="AC123" s="24" t="s">
        <v>417</v>
      </c>
      <c r="AD123" s="24" t="s">
        <v>417</v>
      </c>
      <c r="AE123" s="25">
        <v>0.10416666666668301</v>
      </c>
      <c r="AF123" s="9"/>
    </row>
    <row r="124" spans="1:32" x14ac:dyDescent="0.35">
      <c r="A124" s="82" t="s">
        <v>424</v>
      </c>
      <c r="B124" s="9" t="s">
        <v>417</v>
      </c>
      <c r="C124" s="72" t="s">
        <v>195</v>
      </c>
      <c r="D124" s="78" t="s">
        <v>251</v>
      </c>
      <c r="E124" s="72" t="s">
        <v>251</v>
      </c>
      <c r="F124" s="80" t="s">
        <v>405</v>
      </c>
      <c r="G124" s="9" t="s">
        <v>421</v>
      </c>
      <c r="H124" s="76" t="s">
        <v>431</v>
      </c>
      <c r="I124" s="72" t="s">
        <v>253</v>
      </c>
      <c r="J124" s="72"/>
      <c r="K124" s="72" t="s">
        <v>252</v>
      </c>
      <c r="L124" s="9" t="s">
        <v>416</v>
      </c>
      <c r="M124" s="109" t="s">
        <v>257</v>
      </c>
      <c r="N124" s="83">
        <v>2.7619999999999999E-2</v>
      </c>
      <c r="O124" s="83">
        <v>6.905E-2</v>
      </c>
      <c r="P124" s="74"/>
      <c r="Q124" s="74"/>
      <c r="R124" s="74"/>
      <c r="S124" s="74">
        <v>300</v>
      </c>
      <c r="T124" s="74"/>
      <c r="U124" s="31" t="s">
        <v>419</v>
      </c>
      <c r="V124" s="24" t="s">
        <v>417</v>
      </c>
      <c r="W124" s="24" t="s">
        <v>417</v>
      </c>
      <c r="X124" s="24">
        <v>45273</v>
      </c>
      <c r="Y124" s="25">
        <v>0.6875</v>
      </c>
      <c r="Z124" s="24">
        <v>45273</v>
      </c>
      <c r="AA124" s="25">
        <v>0.79166666666666696</v>
      </c>
      <c r="AB124" s="25">
        <v>0.104166666666667</v>
      </c>
      <c r="AC124" s="24" t="s">
        <v>417</v>
      </c>
      <c r="AD124" s="24" t="s">
        <v>417</v>
      </c>
      <c r="AE124" s="25">
        <v>0.104166666666684</v>
      </c>
      <c r="AF124" s="9"/>
    </row>
    <row r="125" spans="1:32" x14ac:dyDescent="0.35">
      <c r="A125" s="82" t="s">
        <v>424</v>
      </c>
      <c r="B125" s="9" t="s">
        <v>417</v>
      </c>
      <c r="C125" s="72" t="s">
        <v>195</v>
      </c>
      <c r="D125" s="78" t="s">
        <v>251</v>
      </c>
      <c r="E125" s="72" t="s">
        <v>251</v>
      </c>
      <c r="F125" s="80" t="s">
        <v>405</v>
      </c>
      <c r="G125" s="9" t="s">
        <v>421</v>
      </c>
      <c r="H125" s="76" t="s">
        <v>431</v>
      </c>
      <c r="I125" s="72" t="s">
        <v>253</v>
      </c>
      <c r="J125" s="72"/>
      <c r="K125" s="72" t="s">
        <v>252</v>
      </c>
      <c r="L125" s="9" t="s">
        <v>416</v>
      </c>
      <c r="M125" s="109" t="s">
        <v>257</v>
      </c>
      <c r="N125" s="83">
        <v>2.7619999999999999E-2</v>
      </c>
      <c r="O125" s="83">
        <v>6.905E-2</v>
      </c>
      <c r="P125" s="74"/>
      <c r="Q125" s="74"/>
      <c r="R125" s="74"/>
      <c r="S125" s="74">
        <v>300</v>
      </c>
      <c r="T125" s="74"/>
      <c r="U125" s="31" t="s">
        <v>419</v>
      </c>
      <c r="V125" s="24" t="s">
        <v>417</v>
      </c>
      <c r="W125" s="24" t="s">
        <v>417</v>
      </c>
      <c r="X125" s="24">
        <v>45274</v>
      </c>
      <c r="Y125" s="25">
        <v>0.6875</v>
      </c>
      <c r="Z125" s="24">
        <v>45274</v>
      </c>
      <c r="AA125" s="25">
        <v>0.79166666666666696</v>
      </c>
      <c r="AB125" s="25">
        <v>0.104166666666667</v>
      </c>
      <c r="AC125" s="24" t="s">
        <v>417</v>
      </c>
      <c r="AD125" s="24" t="s">
        <v>417</v>
      </c>
      <c r="AE125" s="25">
        <v>0.104166666666684</v>
      </c>
      <c r="AF125" s="9"/>
    </row>
    <row r="126" spans="1:32" x14ac:dyDescent="0.35">
      <c r="A126" s="82" t="s">
        <v>424</v>
      </c>
      <c r="B126" s="9" t="s">
        <v>417</v>
      </c>
      <c r="C126" s="72" t="s">
        <v>195</v>
      </c>
      <c r="D126" s="78" t="s">
        <v>251</v>
      </c>
      <c r="E126" s="72" t="s">
        <v>251</v>
      </c>
      <c r="F126" s="80" t="s">
        <v>405</v>
      </c>
      <c r="G126" s="9" t="s">
        <v>421</v>
      </c>
      <c r="H126" s="76" t="s">
        <v>431</v>
      </c>
      <c r="I126" s="72" t="s">
        <v>253</v>
      </c>
      <c r="J126" s="72"/>
      <c r="K126" s="72" t="s">
        <v>252</v>
      </c>
      <c r="L126" s="9" t="s">
        <v>416</v>
      </c>
      <c r="M126" s="109" t="s">
        <v>257</v>
      </c>
      <c r="N126" s="83">
        <v>2.7619999999999999E-2</v>
      </c>
      <c r="O126" s="83">
        <v>6.905E-2</v>
      </c>
      <c r="P126" s="74"/>
      <c r="Q126" s="74"/>
      <c r="R126" s="74"/>
      <c r="S126" s="74">
        <v>300</v>
      </c>
      <c r="T126" s="74"/>
      <c r="U126" s="31" t="s">
        <v>419</v>
      </c>
      <c r="V126" s="24" t="s">
        <v>417</v>
      </c>
      <c r="W126" s="24" t="s">
        <v>417</v>
      </c>
      <c r="X126" s="24">
        <v>45275</v>
      </c>
      <c r="Y126" s="25">
        <v>0.6875</v>
      </c>
      <c r="Z126" s="24">
        <v>45275</v>
      </c>
      <c r="AA126" s="25">
        <v>0.79166666666666696</v>
      </c>
      <c r="AB126" s="25">
        <v>0.104166666666667</v>
      </c>
      <c r="AC126" s="24" t="s">
        <v>417</v>
      </c>
      <c r="AD126" s="24" t="s">
        <v>417</v>
      </c>
      <c r="AE126" s="25">
        <v>0.104166666666684</v>
      </c>
      <c r="AF126" s="9"/>
    </row>
    <row r="127" spans="1:32" x14ac:dyDescent="0.35">
      <c r="A127" s="82" t="s">
        <v>424</v>
      </c>
      <c r="B127" s="9" t="s">
        <v>417</v>
      </c>
      <c r="C127" s="72" t="s">
        <v>195</v>
      </c>
      <c r="D127" s="78" t="s">
        <v>251</v>
      </c>
      <c r="E127" s="72" t="s">
        <v>251</v>
      </c>
      <c r="F127" s="80" t="s">
        <v>405</v>
      </c>
      <c r="G127" s="9" t="s">
        <v>421</v>
      </c>
      <c r="H127" s="76" t="s">
        <v>431</v>
      </c>
      <c r="I127" s="72" t="s">
        <v>253</v>
      </c>
      <c r="J127" s="72"/>
      <c r="K127" s="72" t="s">
        <v>252</v>
      </c>
      <c r="L127" s="9" t="s">
        <v>416</v>
      </c>
      <c r="M127" s="109" t="s">
        <v>257</v>
      </c>
      <c r="N127" s="83">
        <v>2.7619999999999999E-2</v>
      </c>
      <c r="O127" s="83">
        <v>6.905E-2</v>
      </c>
      <c r="P127" s="74"/>
      <c r="Q127" s="74"/>
      <c r="R127" s="74"/>
      <c r="S127" s="74">
        <v>300</v>
      </c>
      <c r="T127" s="74"/>
      <c r="U127" s="31" t="s">
        <v>419</v>
      </c>
      <c r="V127" s="24" t="s">
        <v>417</v>
      </c>
      <c r="W127" s="24" t="s">
        <v>417</v>
      </c>
      <c r="X127" s="24">
        <v>45276</v>
      </c>
      <c r="Y127" s="25">
        <v>0.6875</v>
      </c>
      <c r="Z127" s="24">
        <v>45276</v>
      </c>
      <c r="AA127" s="25">
        <v>0.79166666666666696</v>
      </c>
      <c r="AB127" s="25">
        <v>0.104166666666667</v>
      </c>
      <c r="AC127" s="24" t="s">
        <v>417</v>
      </c>
      <c r="AD127" s="24" t="s">
        <v>417</v>
      </c>
      <c r="AE127" s="25">
        <v>0.104166666666685</v>
      </c>
      <c r="AF127" s="9"/>
    </row>
    <row r="128" spans="1:32" x14ac:dyDescent="0.35">
      <c r="A128" s="82" t="s">
        <v>424</v>
      </c>
      <c r="B128" s="9" t="s">
        <v>417</v>
      </c>
      <c r="C128" s="72" t="s">
        <v>195</v>
      </c>
      <c r="D128" s="78" t="s">
        <v>251</v>
      </c>
      <c r="E128" s="72" t="s">
        <v>251</v>
      </c>
      <c r="F128" s="80" t="s">
        <v>405</v>
      </c>
      <c r="G128" s="9" t="s">
        <v>421</v>
      </c>
      <c r="H128" s="76" t="s">
        <v>431</v>
      </c>
      <c r="I128" s="72" t="s">
        <v>253</v>
      </c>
      <c r="J128" s="72"/>
      <c r="K128" s="72" t="s">
        <v>252</v>
      </c>
      <c r="L128" s="9" t="s">
        <v>416</v>
      </c>
      <c r="M128" s="109" t="s">
        <v>257</v>
      </c>
      <c r="N128" s="83">
        <v>2.7619999999999999E-2</v>
      </c>
      <c r="O128" s="83">
        <v>6.905E-2</v>
      </c>
      <c r="P128" s="74"/>
      <c r="Q128" s="74"/>
      <c r="R128" s="74"/>
      <c r="S128" s="74">
        <v>300</v>
      </c>
      <c r="T128" s="74"/>
      <c r="U128" s="31" t="s">
        <v>419</v>
      </c>
      <c r="V128" s="24" t="s">
        <v>417</v>
      </c>
      <c r="W128" s="24" t="s">
        <v>417</v>
      </c>
      <c r="X128" s="24">
        <v>45277</v>
      </c>
      <c r="Y128" s="25">
        <v>0.6875</v>
      </c>
      <c r="Z128" s="24">
        <v>45277</v>
      </c>
      <c r="AA128" s="25">
        <v>0.79166666666666696</v>
      </c>
      <c r="AB128" s="25">
        <v>0.104166666666667</v>
      </c>
      <c r="AC128" s="24" t="s">
        <v>417</v>
      </c>
      <c r="AD128" s="24" t="s">
        <v>417</v>
      </c>
      <c r="AE128" s="25">
        <v>0.104166666666685</v>
      </c>
      <c r="AF128" s="9"/>
    </row>
    <row r="129" spans="1:32" x14ac:dyDescent="0.35">
      <c r="A129" s="82" t="s">
        <v>424</v>
      </c>
      <c r="B129" s="9" t="s">
        <v>417</v>
      </c>
      <c r="C129" s="72" t="s">
        <v>195</v>
      </c>
      <c r="D129" s="78" t="s">
        <v>251</v>
      </c>
      <c r="E129" s="72" t="s">
        <v>251</v>
      </c>
      <c r="F129" s="80" t="s">
        <v>405</v>
      </c>
      <c r="G129" s="9" t="s">
        <v>421</v>
      </c>
      <c r="H129" s="76" t="s">
        <v>431</v>
      </c>
      <c r="I129" s="72" t="s">
        <v>253</v>
      </c>
      <c r="J129" s="72"/>
      <c r="K129" s="72" t="s">
        <v>252</v>
      </c>
      <c r="L129" s="9" t="s">
        <v>416</v>
      </c>
      <c r="M129" s="109" t="s">
        <v>257</v>
      </c>
      <c r="N129" s="83">
        <v>2.7619999999999999E-2</v>
      </c>
      <c r="O129" s="83">
        <v>6.905E-2</v>
      </c>
      <c r="P129" s="74"/>
      <c r="Q129" s="74"/>
      <c r="R129" s="74"/>
      <c r="S129" s="74">
        <v>300</v>
      </c>
      <c r="T129" s="74"/>
      <c r="U129" s="31" t="s">
        <v>419</v>
      </c>
      <c r="V129" s="24" t="s">
        <v>417</v>
      </c>
      <c r="W129" s="24" t="s">
        <v>417</v>
      </c>
      <c r="X129" s="24">
        <v>45278</v>
      </c>
      <c r="Y129" s="25">
        <v>0.6875</v>
      </c>
      <c r="Z129" s="24">
        <v>45278</v>
      </c>
      <c r="AA129" s="25">
        <v>0.79166666666666696</v>
      </c>
      <c r="AB129" s="25">
        <v>0.104166666666667</v>
      </c>
      <c r="AC129" s="24" t="s">
        <v>417</v>
      </c>
      <c r="AD129" s="24" t="s">
        <v>417</v>
      </c>
      <c r="AE129" s="25">
        <v>0.104166666666685</v>
      </c>
      <c r="AF129" s="9"/>
    </row>
    <row r="130" spans="1:32" x14ac:dyDescent="0.35">
      <c r="A130" s="82" t="s">
        <v>424</v>
      </c>
      <c r="B130" s="9" t="s">
        <v>417</v>
      </c>
      <c r="C130" s="72" t="s">
        <v>195</v>
      </c>
      <c r="D130" s="78" t="s">
        <v>251</v>
      </c>
      <c r="E130" s="72" t="s">
        <v>251</v>
      </c>
      <c r="F130" s="80" t="s">
        <v>405</v>
      </c>
      <c r="G130" s="9" t="s">
        <v>421</v>
      </c>
      <c r="H130" s="76" t="s">
        <v>431</v>
      </c>
      <c r="I130" s="72" t="s">
        <v>253</v>
      </c>
      <c r="J130" s="72"/>
      <c r="K130" s="72" t="s">
        <v>252</v>
      </c>
      <c r="L130" s="9" t="s">
        <v>416</v>
      </c>
      <c r="M130" s="109" t="s">
        <v>257</v>
      </c>
      <c r="N130" s="83">
        <v>2.7619999999999999E-2</v>
      </c>
      <c r="O130" s="83">
        <v>6.905E-2</v>
      </c>
      <c r="P130" s="74"/>
      <c r="Q130" s="74"/>
      <c r="R130" s="74"/>
      <c r="S130" s="74">
        <v>300</v>
      </c>
      <c r="T130" s="74"/>
      <c r="U130" s="31" t="s">
        <v>419</v>
      </c>
      <c r="V130" s="24" t="s">
        <v>417</v>
      </c>
      <c r="W130" s="24" t="s">
        <v>417</v>
      </c>
      <c r="X130" s="24">
        <v>45279</v>
      </c>
      <c r="Y130" s="25">
        <v>0.6875</v>
      </c>
      <c r="Z130" s="24">
        <v>45279</v>
      </c>
      <c r="AA130" s="25">
        <v>0.79166666666666696</v>
      </c>
      <c r="AB130" s="25">
        <v>0.104166666666667</v>
      </c>
      <c r="AC130" s="24" t="s">
        <v>417</v>
      </c>
      <c r="AD130" s="24" t="s">
        <v>417</v>
      </c>
      <c r="AE130" s="25">
        <v>0.104166666666686</v>
      </c>
      <c r="AF130" s="9"/>
    </row>
    <row r="131" spans="1:32" x14ac:dyDescent="0.35">
      <c r="A131" s="82" t="s">
        <v>424</v>
      </c>
      <c r="B131" s="9" t="s">
        <v>417</v>
      </c>
      <c r="C131" s="72" t="s">
        <v>195</v>
      </c>
      <c r="D131" s="78" t="s">
        <v>251</v>
      </c>
      <c r="E131" s="72" t="s">
        <v>251</v>
      </c>
      <c r="F131" s="80" t="s">
        <v>405</v>
      </c>
      <c r="G131" s="9" t="s">
        <v>421</v>
      </c>
      <c r="H131" s="76" t="s">
        <v>431</v>
      </c>
      <c r="I131" s="72" t="s">
        <v>253</v>
      </c>
      <c r="J131" s="72"/>
      <c r="K131" s="72" t="s">
        <v>252</v>
      </c>
      <c r="L131" s="9" t="s">
        <v>416</v>
      </c>
      <c r="M131" s="109" t="s">
        <v>257</v>
      </c>
      <c r="N131" s="83">
        <v>2.7619999999999999E-2</v>
      </c>
      <c r="O131" s="83">
        <v>6.905E-2</v>
      </c>
      <c r="P131" s="74"/>
      <c r="Q131" s="74"/>
      <c r="R131" s="74"/>
      <c r="S131" s="74">
        <v>300</v>
      </c>
      <c r="T131" s="74"/>
      <c r="U131" s="31" t="s">
        <v>419</v>
      </c>
      <c r="V131" s="24" t="s">
        <v>417</v>
      </c>
      <c r="W131" s="24" t="s">
        <v>417</v>
      </c>
      <c r="X131" s="24">
        <v>45280</v>
      </c>
      <c r="Y131" s="25">
        <v>0.6875</v>
      </c>
      <c r="Z131" s="24">
        <v>45280</v>
      </c>
      <c r="AA131" s="25">
        <v>0.79166666666666696</v>
      </c>
      <c r="AB131" s="25">
        <v>0.104166666666667</v>
      </c>
      <c r="AC131" s="24" t="s">
        <v>417</v>
      </c>
      <c r="AD131" s="24" t="s">
        <v>417</v>
      </c>
      <c r="AE131" s="25">
        <v>0.104166666666686</v>
      </c>
      <c r="AF131" s="9"/>
    </row>
    <row r="132" spans="1:32" x14ac:dyDescent="0.35">
      <c r="A132" s="82" t="s">
        <v>424</v>
      </c>
      <c r="B132" s="9" t="s">
        <v>417</v>
      </c>
      <c r="C132" s="72" t="s">
        <v>195</v>
      </c>
      <c r="D132" s="78" t="s">
        <v>251</v>
      </c>
      <c r="E132" s="72" t="s">
        <v>251</v>
      </c>
      <c r="F132" s="80" t="s">
        <v>405</v>
      </c>
      <c r="G132" s="9" t="s">
        <v>421</v>
      </c>
      <c r="H132" s="76" t="s">
        <v>431</v>
      </c>
      <c r="I132" s="72" t="s">
        <v>253</v>
      </c>
      <c r="J132" s="72"/>
      <c r="K132" s="72" t="s">
        <v>252</v>
      </c>
      <c r="L132" s="9" t="s">
        <v>416</v>
      </c>
      <c r="M132" s="109" t="s">
        <v>257</v>
      </c>
      <c r="N132" s="83">
        <v>2.7619999999999999E-2</v>
      </c>
      <c r="O132" s="83">
        <v>6.905E-2</v>
      </c>
      <c r="P132" s="74"/>
      <c r="Q132" s="74"/>
      <c r="R132" s="74"/>
      <c r="S132" s="74">
        <v>300</v>
      </c>
      <c r="T132" s="74"/>
      <c r="U132" s="31" t="s">
        <v>419</v>
      </c>
      <c r="V132" s="24" t="s">
        <v>417</v>
      </c>
      <c r="W132" s="24" t="s">
        <v>417</v>
      </c>
      <c r="X132" s="24">
        <v>45281</v>
      </c>
      <c r="Y132" s="25">
        <v>0.6875</v>
      </c>
      <c r="Z132" s="24">
        <v>45281</v>
      </c>
      <c r="AA132" s="25">
        <v>0.79166666666666696</v>
      </c>
      <c r="AB132" s="25">
        <v>0.104166666666667</v>
      </c>
      <c r="AC132" s="24" t="s">
        <v>417</v>
      </c>
      <c r="AD132" s="24" t="s">
        <v>417</v>
      </c>
      <c r="AE132" s="25">
        <v>0.104166666666686</v>
      </c>
      <c r="AF132" s="9"/>
    </row>
    <row r="133" spans="1:32" x14ac:dyDescent="0.35">
      <c r="A133" s="82" t="s">
        <v>424</v>
      </c>
      <c r="B133" s="9" t="s">
        <v>417</v>
      </c>
      <c r="C133" s="72" t="s">
        <v>195</v>
      </c>
      <c r="D133" s="78" t="s">
        <v>251</v>
      </c>
      <c r="E133" s="72" t="s">
        <v>251</v>
      </c>
      <c r="F133" s="80" t="s">
        <v>405</v>
      </c>
      <c r="G133" s="9" t="s">
        <v>421</v>
      </c>
      <c r="H133" s="76" t="s">
        <v>431</v>
      </c>
      <c r="I133" s="72" t="s">
        <v>253</v>
      </c>
      <c r="J133" s="72"/>
      <c r="K133" s="72" t="s">
        <v>252</v>
      </c>
      <c r="L133" s="9" t="s">
        <v>416</v>
      </c>
      <c r="M133" s="109" t="s">
        <v>257</v>
      </c>
      <c r="N133" s="83">
        <v>2.7619999999999999E-2</v>
      </c>
      <c r="O133" s="83">
        <v>6.905E-2</v>
      </c>
      <c r="P133" s="74"/>
      <c r="Q133" s="74"/>
      <c r="R133" s="74"/>
      <c r="S133" s="74">
        <v>300</v>
      </c>
      <c r="T133" s="74"/>
      <c r="U133" s="31" t="s">
        <v>419</v>
      </c>
      <c r="V133" s="24" t="s">
        <v>417</v>
      </c>
      <c r="W133" s="24" t="s">
        <v>417</v>
      </c>
      <c r="X133" s="24">
        <v>45282</v>
      </c>
      <c r="Y133" s="25">
        <v>0.6875</v>
      </c>
      <c r="Z133" s="24">
        <v>45282</v>
      </c>
      <c r="AA133" s="25">
        <v>0.79166666666666696</v>
      </c>
      <c r="AB133" s="25">
        <v>0.104166666666667</v>
      </c>
      <c r="AC133" s="24" t="s">
        <v>417</v>
      </c>
      <c r="AD133" s="24" t="s">
        <v>417</v>
      </c>
      <c r="AE133" s="25">
        <v>0.104166666666687</v>
      </c>
      <c r="AF133" s="9"/>
    </row>
    <row r="134" spans="1:32" x14ac:dyDescent="0.35">
      <c r="A134" s="82" t="s">
        <v>424</v>
      </c>
      <c r="B134" s="9" t="s">
        <v>417</v>
      </c>
      <c r="C134" s="72" t="s">
        <v>195</v>
      </c>
      <c r="D134" s="78" t="s">
        <v>251</v>
      </c>
      <c r="E134" s="72" t="s">
        <v>251</v>
      </c>
      <c r="F134" s="80" t="s">
        <v>405</v>
      </c>
      <c r="G134" s="9" t="s">
        <v>421</v>
      </c>
      <c r="H134" s="76" t="s">
        <v>431</v>
      </c>
      <c r="I134" s="72" t="s">
        <v>253</v>
      </c>
      <c r="J134" s="72"/>
      <c r="K134" s="72" t="s">
        <v>252</v>
      </c>
      <c r="L134" s="9" t="s">
        <v>416</v>
      </c>
      <c r="M134" s="109" t="s">
        <v>257</v>
      </c>
      <c r="N134" s="83">
        <v>2.7619999999999999E-2</v>
      </c>
      <c r="O134" s="83">
        <v>6.905E-2</v>
      </c>
      <c r="P134" s="74"/>
      <c r="Q134" s="74"/>
      <c r="R134" s="74"/>
      <c r="S134" s="74">
        <v>300</v>
      </c>
      <c r="T134" s="74"/>
      <c r="U134" s="31" t="s">
        <v>419</v>
      </c>
      <c r="V134" s="24" t="s">
        <v>417</v>
      </c>
      <c r="W134" s="24" t="s">
        <v>417</v>
      </c>
      <c r="X134" s="24">
        <v>45283</v>
      </c>
      <c r="Y134" s="25">
        <v>0.6875</v>
      </c>
      <c r="Z134" s="24">
        <v>45283</v>
      </c>
      <c r="AA134" s="25">
        <v>0.79166666666666696</v>
      </c>
      <c r="AB134" s="25">
        <v>0.104166666666667</v>
      </c>
      <c r="AC134" s="24" t="s">
        <v>417</v>
      </c>
      <c r="AD134" s="24" t="s">
        <v>417</v>
      </c>
      <c r="AE134" s="25">
        <v>0.104166666666687</v>
      </c>
      <c r="AF134" s="9"/>
    </row>
    <row r="135" spans="1:32" x14ac:dyDescent="0.35">
      <c r="A135" s="82" t="s">
        <v>424</v>
      </c>
      <c r="B135" s="9" t="s">
        <v>417</v>
      </c>
      <c r="C135" s="72" t="s">
        <v>195</v>
      </c>
      <c r="D135" s="78" t="s">
        <v>251</v>
      </c>
      <c r="E135" s="72" t="s">
        <v>251</v>
      </c>
      <c r="F135" s="80" t="s">
        <v>405</v>
      </c>
      <c r="G135" s="9" t="s">
        <v>421</v>
      </c>
      <c r="H135" s="76" t="s">
        <v>431</v>
      </c>
      <c r="I135" s="72" t="s">
        <v>253</v>
      </c>
      <c r="J135" s="72"/>
      <c r="K135" s="72" t="s">
        <v>252</v>
      </c>
      <c r="L135" s="9" t="s">
        <v>416</v>
      </c>
      <c r="M135" s="109" t="s">
        <v>257</v>
      </c>
      <c r="N135" s="83">
        <v>2.7619999999999999E-2</v>
      </c>
      <c r="O135" s="83">
        <v>6.905E-2</v>
      </c>
      <c r="P135" s="74"/>
      <c r="Q135" s="74"/>
      <c r="R135" s="74"/>
      <c r="S135" s="74">
        <v>300</v>
      </c>
      <c r="T135" s="74"/>
      <c r="U135" s="31" t="s">
        <v>419</v>
      </c>
      <c r="V135" s="24" t="s">
        <v>417</v>
      </c>
      <c r="W135" s="24" t="s">
        <v>417</v>
      </c>
      <c r="X135" s="24">
        <v>45284</v>
      </c>
      <c r="Y135" s="25">
        <v>0.6875</v>
      </c>
      <c r="Z135" s="24">
        <v>45284</v>
      </c>
      <c r="AA135" s="25">
        <v>0.79166666666666696</v>
      </c>
      <c r="AB135" s="25">
        <v>0.104166666666667</v>
      </c>
      <c r="AC135" s="24" t="s">
        <v>417</v>
      </c>
      <c r="AD135" s="24" t="s">
        <v>417</v>
      </c>
      <c r="AE135" s="25">
        <v>0.104166666666687</v>
      </c>
      <c r="AF135" s="9"/>
    </row>
    <row r="136" spans="1:32" x14ac:dyDescent="0.35">
      <c r="A136" s="82" t="s">
        <v>424</v>
      </c>
      <c r="B136" s="9" t="s">
        <v>417</v>
      </c>
      <c r="C136" s="72" t="s">
        <v>195</v>
      </c>
      <c r="D136" s="78" t="s">
        <v>251</v>
      </c>
      <c r="E136" s="72" t="s">
        <v>251</v>
      </c>
      <c r="F136" s="80" t="s">
        <v>405</v>
      </c>
      <c r="G136" s="9" t="s">
        <v>421</v>
      </c>
      <c r="H136" s="76" t="s">
        <v>431</v>
      </c>
      <c r="I136" s="72" t="s">
        <v>253</v>
      </c>
      <c r="J136" s="72"/>
      <c r="K136" s="72" t="s">
        <v>252</v>
      </c>
      <c r="L136" s="9" t="s">
        <v>416</v>
      </c>
      <c r="M136" s="109" t="s">
        <v>257</v>
      </c>
      <c r="N136" s="83">
        <v>2.7619999999999999E-2</v>
      </c>
      <c r="O136" s="83">
        <v>6.905E-2</v>
      </c>
      <c r="P136" s="74"/>
      <c r="Q136" s="74"/>
      <c r="R136" s="74"/>
      <c r="S136" s="74">
        <v>300</v>
      </c>
      <c r="T136" s="74"/>
      <c r="U136" s="31" t="s">
        <v>419</v>
      </c>
      <c r="V136" s="24" t="s">
        <v>417</v>
      </c>
      <c r="W136" s="24" t="s">
        <v>417</v>
      </c>
      <c r="X136" s="24">
        <v>45285</v>
      </c>
      <c r="Y136" s="25">
        <v>0.6875</v>
      </c>
      <c r="Z136" s="24">
        <v>45285</v>
      </c>
      <c r="AA136" s="25">
        <v>0.79166666666666696</v>
      </c>
      <c r="AB136" s="25">
        <v>0.104166666666667</v>
      </c>
      <c r="AC136" s="24" t="s">
        <v>417</v>
      </c>
      <c r="AD136" s="24" t="s">
        <v>417</v>
      </c>
      <c r="AE136" s="25">
        <v>0.104166666666688</v>
      </c>
      <c r="AF136" s="9"/>
    </row>
    <row r="137" spans="1:32" x14ac:dyDescent="0.35">
      <c r="A137" s="82" t="s">
        <v>424</v>
      </c>
      <c r="B137" s="9" t="s">
        <v>417</v>
      </c>
      <c r="C137" s="72" t="s">
        <v>195</v>
      </c>
      <c r="D137" s="78" t="s">
        <v>251</v>
      </c>
      <c r="E137" s="72" t="s">
        <v>251</v>
      </c>
      <c r="F137" s="80" t="s">
        <v>405</v>
      </c>
      <c r="G137" s="9" t="s">
        <v>421</v>
      </c>
      <c r="H137" s="76" t="s">
        <v>431</v>
      </c>
      <c r="I137" s="72" t="s">
        <v>253</v>
      </c>
      <c r="J137" s="72"/>
      <c r="K137" s="72" t="s">
        <v>252</v>
      </c>
      <c r="L137" s="9" t="s">
        <v>416</v>
      </c>
      <c r="M137" s="109" t="s">
        <v>257</v>
      </c>
      <c r="N137" s="83">
        <v>2.7619999999999999E-2</v>
      </c>
      <c r="O137" s="83">
        <v>6.905E-2</v>
      </c>
      <c r="P137" s="74"/>
      <c r="Q137" s="74"/>
      <c r="R137" s="74"/>
      <c r="S137" s="74">
        <v>300</v>
      </c>
      <c r="T137" s="74"/>
      <c r="U137" s="31" t="s">
        <v>419</v>
      </c>
      <c r="V137" s="24" t="s">
        <v>417</v>
      </c>
      <c r="W137" s="24" t="s">
        <v>417</v>
      </c>
      <c r="X137" s="24">
        <v>45286</v>
      </c>
      <c r="Y137" s="25">
        <v>0.6875</v>
      </c>
      <c r="Z137" s="24">
        <v>45286</v>
      </c>
      <c r="AA137" s="25">
        <v>0.79166666666666696</v>
      </c>
      <c r="AB137" s="25">
        <v>0.104166666666667</v>
      </c>
      <c r="AC137" s="24" t="s">
        <v>417</v>
      </c>
      <c r="AD137" s="24" t="s">
        <v>417</v>
      </c>
      <c r="AE137" s="25">
        <v>0.104166666666688</v>
      </c>
      <c r="AF137" s="9"/>
    </row>
    <row r="138" spans="1:32" x14ac:dyDescent="0.35">
      <c r="A138" s="82" t="s">
        <v>424</v>
      </c>
      <c r="B138" s="9" t="s">
        <v>417</v>
      </c>
      <c r="C138" s="72" t="s">
        <v>195</v>
      </c>
      <c r="D138" s="78" t="s">
        <v>251</v>
      </c>
      <c r="E138" s="72" t="s">
        <v>251</v>
      </c>
      <c r="F138" s="80" t="s">
        <v>405</v>
      </c>
      <c r="G138" s="9" t="s">
        <v>421</v>
      </c>
      <c r="H138" s="76" t="s">
        <v>431</v>
      </c>
      <c r="I138" s="72" t="s">
        <v>253</v>
      </c>
      <c r="J138" s="72"/>
      <c r="K138" s="72" t="s">
        <v>252</v>
      </c>
      <c r="L138" s="9" t="s">
        <v>416</v>
      </c>
      <c r="M138" s="109" t="s">
        <v>257</v>
      </c>
      <c r="N138" s="83">
        <v>2.7619999999999999E-2</v>
      </c>
      <c r="O138" s="83">
        <v>6.905E-2</v>
      </c>
      <c r="P138" s="74"/>
      <c r="Q138" s="74"/>
      <c r="R138" s="74"/>
      <c r="S138" s="74">
        <v>300</v>
      </c>
      <c r="T138" s="74"/>
      <c r="U138" s="31" t="s">
        <v>419</v>
      </c>
      <c r="V138" s="24" t="s">
        <v>417</v>
      </c>
      <c r="W138" s="24" t="s">
        <v>417</v>
      </c>
      <c r="X138" s="24">
        <v>45287</v>
      </c>
      <c r="Y138" s="25">
        <v>0.6875</v>
      </c>
      <c r="Z138" s="24">
        <v>45287</v>
      </c>
      <c r="AA138" s="25">
        <v>0.79166666666666696</v>
      </c>
      <c r="AB138" s="25">
        <v>0.104166666666667</v>
      </c>
      <c r="AC138" s="24" t="s">
        <v>417</v>
      </c>
      <c r="AD138" s="24" t="s">
        <v>417</v>
      </c>
      <c r="AE138" s="25">
        <v>0.104166666666688</v>
      </c>
      <c r="AF138" s="9"/>
    </row>
    <row r="139" spans="1:32" x14ac:dyDescent="0.35">
      <c r="A139" s="82" t="s">
        <v>424</v>
      </c>
      <c r="B139" s="9" t="s">
        <v>417</v>
      </c>
      <c r="C139" s="72" t="s">
        <v>195</v>
      </c>
      <c r="D139" s="78" t="s">
        <v>251</v>
      </c>
      <c r="E139" s="72" t="s">
        <v>251</v>
      </c>
      <c r="F139" s="80" t="s">
        <v>405</v>
      </c>
      <c r="G139" s="9" t="s">
        <v>421</v>
      </c>
      <c r="H139" s="76" t="s">
        <v>431</v>
      </c>
      <c r="I139" s="72" t="s">
        <v>253</v>
      </c>
      <c r="J139" s="72"/>
      <c r="K139" s="72" t="s">
        <v>252</v>
      </c>
      <c r="L139" s="9" t="s">
        <v>416</v>
      </c>
      <c r="M139" s="109" t="s">
        <v>257</v>
      </c>
      <c r="N139" s="83">
        <v>2.7619999999999999E-2</v>
      </c>
      <c r="O139" s="83">
        <v>6.905E-2</v>
      </c>
      <c r="P139" s="74"/>
      <c r="Q139" s="74"/>
      <c r="R139" s="74"/>
      <c r="S139" s="74">
        <v>300</v>
      </c>
      <c r="T139" s="74"/>
      <c r="U139" s="31" t="s">
        <v>419</v>
      </c>
      <c r="V139" s="24" t="s">
        <v>417</v>
      </c>
      <c r="W139" s="24" t="s">
        <v>417</v>
      </c>
      <c r="X139" s="24">
        <v>45288</v>
      </c>
      <c r="Y139" s="25">
        <v>0.6875</v>
      </c>
      <c r="Z139" s="24">
        <v>45288</v>
      </c>
      <c r="AA139" s="25">
        <v>0.79166666666666696</v>
      </c>
      <c r="AB139" s="25">
        <v>0.104166666666667</v>
      </c>
      <c r="AC139" s="24" t="s">
        <v>417</v>
      </c>
      <c r="AD139" s="24" t="s">
        <v>417</v>
      </c>
      <c r="AE139" s="25">
        <v>0.104166666666689</v>
      </c>
      <c r="AF139" s="9"/>
    </row>
    <row r="140" spans="1:32" x14ac:dyDescent="0.35">
      <c r="A140" s="82" t="s">
        <v>424</v>
      </c>
      <c r="B140" s="9" t="s">
        <v>417</v>
      </c>
      <c r="C140" s="72" t="s">
        <v>195</v>
      </c>
      <c r="D140" s="78" t="s">
        <v>251</v>
      </c>
      <c r="E140" s="72" t="s">
        <v>251</v>
      </c>
      <c r="F140" s="80" t="s">
        <v>405</v>
      </c>
      <c r="G140" s="9" t="s">
        <v>421</v>
      </c>
      <c r="H140" s="76" t="s">
        <v>431</v>
      </c>
      <c r="I140" s="72" t="s">
        <v>253</v>
      </c>
      <c r="J140" s="72"/>
      <c r="K140" s="72" t="s">
        <v>252</v>
      </c>
      <c r="L140" s="9" t="s">
        <v>416</v>
      </c>
      <c r="M140" s="109" t="s">
        <v>257</v>
      </c>
      <c r="N140" s="83">
        <v>2.7619999999999999E-2</v>
      </c>
      <c r="O140" s="83">
        <v>6.905E-2</v>
      </c>
      <c r="P140" s="74"/>
      <c r="Q140" s="74"/>
      <c r="R140" s="74"/>
      <c r="S140" s="74">
        <v>300</v>
      </c>
      <c r="T140" s="74"/>
      <c r="U140" s="31" t="s">
        <v>419</v>
      </c>
      <c r="V140" s="24" t="s">
        <v>417</v>
      </c>
      <c r="W140" s="24" t="s">
        <v>417</v>
      </c>
      <c r="X140" s="24">
        <v>45289</v>
      </c>
      <c r="Y140" s="25">
        <v>0.6875</v>
      </c>
      <c r="Z140" s="24">
        <v>45289</v>
      </c>
      <c r="AA140" s="25">
        <v>0.79166666666666696</v>
      </c>
      <c r="AB140" s="25">
        <v>0.104166666666667</v>
      </c>
      <c r="AC140" s="24" t="s">
        <v>417</v>
      </c>
      <c r="AD140" s="24" t="s">
        <v>417</v>
      </c>
      <c r="AE140" s="25">
        <v>0.104166666666689</v>
      </c>
      <c r="AF140" s="9"/>
    </row>
    <row r="141" spans="1:32" x14ac:dyDescent="0.35">
      <c r="A141" s="82" t="s">
        <v>424</v>
      </c>
      <c r="B141" s="9" t="s">
        <v>417</v>
      </c>
      <c r="C141" s="72" t="s">
        <v>195</v>
      </c>
      <c r="D141" s="78" t="s">
        <v>251</v>
      </c>
      <c r="E141" s="72" t="s">
        <v>251</v>
      </c>
      <c r="F141" s="80" t="s">
        <v>405</v>
      </c>
      <c r="G141" s="9" t="s">
        <v>421</v>
      </c>
      <c r="H141" s="76" t="s">
        <v>431</v>
      </c>
      <c r="I141" s="72" t="s">
        <v>253</v>
      </c>
      <c r="J141" s="72"/>
      <c r="K141" s="72" t="s">
        <v>252</v>
      </c>
      <c r="L141" s="9" t="s">
        <v>416</v>
      </c>
      <c r="M141" s="109" t="s">
        <v>257</v>
      </c>
      <c r="N141" s="83">
        <v>2.7619999999999999E-2</v>
      </c>
      <c r="O141" s="83">
        <v>6.905E-2</v>
      </c>
      <c r="P141" s="74"/>
      <c r="Q141" s="74"/>
      <c r="R141" s="74"/>
      <c r="S141" s="74">
        <v>300</v>
      </c>
      <c r="T141" s="74"/>
      <c r="U141" s="31" t="s">
        <v>419</v>
      </c>
      <c r="V141" s="24" t="s">
        <v>417</v>
      </c>
      <c r="W141" s="24" t="s">
        <v>417</v>
      </c>
      <c r="X141" s="24">
        <v>45290</v>
      </c>
      <c r="Y141" s="25">
        <v>0.6875</v>
      </c>
      <c r="Z141" s="24">
        <v>45290</v>
      </c>
      <c r="AA141" s="25">
        <v>0.79166666666666696</v>
      </c>
      <c r="AB141" s="25">
        <v>0.104166666666667</v>
      </c>
      <c r="AC141" s="24" t="s">
        <v>417</v>
      </c>
      <c r="AD141" s="24" t="s">
        <v>417</v>
      </c>
      <c r="AE141" s="25">
        <v>0.104166666666689</v>
      </c>
      <c r="AF141" s="9"/>
    </row>
    <row r="142" spans="1:32" x14ac:dyDescent="0.35">
      <c r="A142" s="82" t="s">
        <v>424</v>
      </c>
      <c r="B142" s="9" t="s">
        <v>417</v>
      </c>
      <c r="C142" s="72" t="s">
        <v>195</v>
      </c>
      <c r="D142" s="78" t="s">
        <v>251</v>
      </c>
      <c r="E142" s="72" t="s">
        <v>251</v>
      </c>
      <c r="F142" s="80" t="s">
        <v>405</v>
      </c>
      <c r="G142" s="9" t="s">
        <v>421</v>
      </c>
      <c r="H142" s="76" t="s">
        <v>431</v>
      </c>
      <c r="I142" s="72" t="s">
        <v>253</v>
      </c>
      <c r="J142" s="72"/>
      <c r="K142" s="72" t="s">
        <v>252</v>
      </c>
      <c r="L142" s="9" t="s">
        <v>416</v>
      </c>
      <c r="M142" s="109" t="s">
        <v>257</v>
      </c>
      <c r="N142" s="83">
        <v>2.7619999999999999E-2</v>
      </c>
      <c r="O142" s="83">
        <v>6.905E-2</v>
      </c>
      <c r="P142" s="74"/>
      <c r="Q142" s="74"/>
      <c r="R142" s="74"/>
      <c r="S142" s="74">
        <v>300</v>
      </c>
      <c r="T142" s="74"/>
      <c r="U142" s="31" t="s">
        <v>419</v>
      </c>
      <c r="V142" s="24" t="s">
        <v>417</v>
      </c>
      <c r="W142" s="24" t="s">
        <v>417</v>
      </c>
      <c r="X142" s="24">
        <v>45291</v>
      </c>
      <c r="Y142" s="25">
        <v>0.6875</v>
      </c>
      <c r="Z142" s="24">
        <v>45291</v>
      </c>
      <c r="AA142" s="25">
        <v>0.79166666666666696</v>
      </c>
      <c r="AB142" s="25">
        <v>0.104166666666667</v>
      </c>
      <c r="AC142" s="24" t="s">
        <v>417</v>
      </c>
      <c r="AD142" s="24" t="s">
        <v>417</v>
      </c>
      <c r="AE142" s="25">
        <v>0.10416666666669</v>
      </c>
      <c r="AF142" s="9"/>
    </row>
    <row r="143" spans="1:32" x14ac:dyDescent="0.35">
      <c r="A143" s="82" t="s">
        <v>424</v>
      </c>
      <c r="B143" s="9" t="s">
        <v>417</v>
      </c>
      <c r="C143" s="72" t="s">
        <v>195</v>
      </c>
      <c r="D143" s="78" t="s">
        <v>251</v>
      </c>
      <c r="E143" s="72" t="s">
        <v>251</v>
      </c>
      <c r="F143" s="80" t="s">
        <v>405</v>
      </c>
      <c r="G143" s="9" t="s">
        <v>421</v>
      </c>
      <c r="H143" s="76" t="s">
        <v>431</v>
      </c>
      <c r="I143" s="72" t="s">
        <v>253</v>
      </c>
      <c r="J143" s="72"/>
      <c r="K143" s="72" t="s">
        <v>252</v>
      </c>
      <c r="L143" s="9" t="s">
        <v>416</v>
      </c>
      <c r="M143" s="109" t="s">
        <v>257</v>
      </c>
      <c r="N143" s="83">
        <v>2.7619999999999999E-2</v>
      </c>
      <c r="O143" s="83">
        <v>6.905E-2</v>
      </c>
      <c r="P143" s="74"/>
      <c r="Q143" s="74"/>
      <c r="R143" s="74"/>
      <c r="S143" s="74">
        <v>300</v>
      </c>
      <c r="T143" s="74"/>
      <c r="U143" s="31" t="s">
        <v>419</v>
      </c>
      <c r="V143" s="24" t="s">
        <v>417</v>
      </c>
      <c r="W143" s="24" t="s">
        <v>417</v>
      </c>
      <c r="X143" s="24">
        <v>45292</v>
      </c>
      <c r="Y143" s="25">
        <v>0.6875</v>
      </c>
      <c r="Z143" s="24">
        <v>45292</v>
      </c>
      <c r="AA143" s="25">
        <v>0.79166666666666696</v>
      </c>
      <c r="AB143" s="25">
        <v>0.104166666666667</v>
      </c>
      <c r="AC143" s="24" t="s">
        <v>417</v>
      </c>
      <c r="AD143" s="24" t="s">
        <v>417</v>
      </c>
      <c r="AE143" s="25">
        <v>0.10416666666669</v>
      </c>
      <c r="AF143" s="9"/>
    </row>
    <row r="144" spans="1:32" x14ac:dyDescent="0.35">
      <c r="A144" s="82" t="s">
        <v>424</v>
      </c>
      <c r="B144" s="9" t="s">
        <v>417</v>
      </c>
      <c r="C144" s="72" t="s">
        <v>195</v>
      </c>
      <c r="D144" s="78" t="s">
        <v>251</v>
      </c>
      <c r="E144" s="72" t="s">
        <v>251</v>
      </c>
      <c r="F144" s="80" t="s">
        <v>405</v>
      </c>
      <c r="G144" s="9" t="s">
        <v>421</v>
      </c>
      <c r="H144" s="76" t="s">
        <v>431</v>
      </c>
      <c r="I144" s="72" t="s">
        <v>253</v>
      </c>
      <c r="J144" s="72"/>
      <c r="K144" s="72" t="s">
        <v>252</v>
      </c>
      <c r="L144" s="9" t="s">
        <v>416</v>
      </c>
      <c r="M144" s="109" t="s">
        <v>257</v>
      </c>
      <c r="N144" s="83">
        <v>2.7619999999999999E-2</v>
      </c>
      <c r="O144" s="83">
        <v>6.905E-2</v>
      </c>
      <c r="P144" s="74"/>
      <c r="Q144" s="74"/>
      <c r="R144" s="74"/>
      <c r="S144" s="74">
        <v>300</v>
      </c>
      <c r="T144" s="74"/>
      <c r="U144" s="31" t="s">
        <v>419</v>
      </c>
      <c r="V144" s="24" t="s">
        <v>417</v>
      </c>
      <c r="W144" s="24" t="s">
        <v>417</v>
      </c>
      <c r="X144" s="24">
        <v>45293</v>
      </c>
      <c r="Y144" s="25">
        <v>0.6875</v>
      </c>
      <c r="Z144" s="24">
        <v>45293</v>
      </c>
      <c r="AA144" s="25">
        <v>0.79166666666666696</v>
      </c>
      <c r="AB144" s="25">
        <v>0.104166666666667</v>
      </c>
      <c r="AC144" s="24" t="s">
        <v>417</v>
      </c>
      <c r="AD144" s="24" t="s">
        <v>417</v>
      </c>
      <c r="AE144" s="25">
        <v>0.10416666666669</v>
      </c>
      <c r="AF144" s="9"/>
    </row>
    <row r="145" spans="1:32" x14ac:dyDescent="0.35">
      <c r="A145" s="82" t="s">
        <v>424</v>
      </c>
      <c r="B145" s="9" t="s">
        <v>417</v>
      </c>
      <c r="C145" s="72" t="s">
        <v>195</v>
      </c>
      <c r="D145" s="78" t="s">
        <v>251</v>
      </c>
      <c r="E145" s="72" t="s">
        <v>251</v>
      </c>
      <c r="F145" s="80" t="s">
        <v>405</v>
      </c>
      <c r="G145" s="9" t="s">
        <v>421</v>
      </c>
      <c r="H145" s="76" t="s">
        <v>431</v>
      </c>
      <c r="I145" s="72" t="s">
        <v>253</v>
      </c>
      <c r="J145" s="72"/>
      <c r="K145" s="72" t="s">
        <v>252</v>
      </c>
      <c r="L145" s="9" t="s">
        <v>416</v>
      </c>
      <c r="M145" s="109" t="s">
        <v>257</v>
      </c>
      <c r="N145" s="83">
        <v>2.7619999999999999E-2</v>
      </c>
      <c r="O145" s="83">
        <v>6.905E-2</v>
      </c>
      <c r="P145" s="74"/>
      <c r="Q145" s="74"/>
      <c r="R145" s="74"/>
      <c r="S145" s="74">
        <v>300</v>
      </c>
      <c r="T145" s="74"/>
      <c r="U145" s="31" t="s">
        <v>419</v>
      </c>
      <c r="V145" s="24" t="s">
        <v>417</v>
      </c>
      <c r="W145" s="24" t="s">
        <v>417</v>
      </c>
      <c r="X145" s="24">
        <v>45294</v>
      </c>
      <c r="Y145" s="25">
        <v>0.6875</v>
      </c>
      <c r="Z145" s="24">
        <v>45294</v>
      </c>
      <c r="AA145" s="25">
        <v>0.79166666666666696</v>
      </c>
      <c r="AB145" s="25">
        <v>0.104166666666667</v>
      </c>
      <c r="AC145" s="24" t="s">
        <v>417</v>
      </c>
      <c r="AD145" s="24" t="s">
        <v>417</v>
      </c>
      <c r="AE145" s="25">
        <v>0.104166666666691</v>
      </c>
      <c r="AF145" s="9"/>
    </row>
    <row r="146" spans="1:32" x14ac:dyDescent="0.35">
      <c r="A146" s="82" t="s">
        <v>424</v>
      </c>
      <c r="B146" s="9" t="s">
        <v>417</v>
      </c>
      <c r="C146" s="72" t="s">
        <v>195</v>
      </c>
      <c r="D146" s="78" t="s">
        <v>251</v>
      </c>
      <c r="E146" s="72" t="s">
        <v>251</v>
      </c>
      <c r="F146" s="80" t="s">
        <v>405</v>
      </c>
      <c r="G146" s="9" t="s">
        <v>421</v>
      </c>
      <c r="H146" s="76" t="s">
        <v>431</v>
      </c>
      <c r="I146" s="72" t="s">
        <v>253</v>
      </c>
      <c r="J146" s="72"/>
      <c r="K146" s="72" t="s">
        <v>252</v>
      </c>
      <c r="L146" s="9" t="s">
        <v>416</v>
      </c>
      <c r="M146" s="109" t="s">
        <v>257</v>
      </c>
      <c r="N146" s="83">
        <v>2.7619999999999999E-2</v>
      </c>
      <c r="O146" s="83">
        <v>6.905E-2</v>
      </c>
      <c r="P146" s="74"/>
      <c r="Q146" s="74"/>
      <c r="R146" s="74"/>
      <c r="S146" s="74">
        <v>300</v>
      </c>
      <c r="T146" s="74"/>
      <c r="U146" s="31" t="s">
        <v>419</v>
      </c>
      <c r="V146" s="24" t="s">
        <v>417</v>
      </c>
      <c r="W146" s="24" t="s">
        <v>417</v>
      </c>
      <c r="X146" s="24">
        <v>45295</v>
      </c>
      <c r="Y146" s="25">
        <v>0.6875</v>
      </c>
      <c r="Z146" s="24">
        <v>45295</v>
      </c>
      <c r="AA146" s="25">
        <v>0.79166666666666696</v>
      </c>
      <c r="AB146" s="25">
        <v>0.104166666666667</v>
      </c>
      <c r="AC146" s="24" t="s">
        <v>417</v>
      </c>
      <c r="AD146" s="24" t="s">
        <v>417</v>
      </c>
      <c r="AE146" s="25">
        <v>0.104166666666691</v>
      </c>
      <c r="AF146" s="9"/>
    </row>
    <row r="147" spans="1:32" x14ac:dyDescent="0.35">
      <c r="A147" s="82" t="s">
        <v>424</v>
      </c>
      <c r="B147" s="9" t="s">
        <v>417</v>
      </c>
      <c r="C147" s="72" t="s">
        <v>195</v>
      </c>
      <c r="D147" s="78" t="s">
        <v>251</v>
      </c>
      <c r="E147" s="72" t="s">
        <v>251</v>
      </c>
      <c r="F147" s="80" t="s">
        <v>405</v>
      </c>
      <c r="G147" s="9" t="s">
        <v>421</v>
      </c>
      <c r="H147" s="76" t="s">
        <v>431</v>
      </c>
      <c r="I147" s="72" t="s">
        <v>253</v>
      </c>
      <c r="J147" s="72"/>
      <c r="K147" s="72" t="s">
        <v>252</v>
      </c>
      <c r="L147" s="9" t="s">
        <v>416</v>
      </c>
      <c r="M147" s="109" t="s">
        <v>257</v>
      </c>
      <c r="N147" s="83">
        <v>2.7619999999999999E-2</v>
      </c>
      <c r="O147" s="83">
        <v>6.905E-2</v>
      </c>
      <c r="P147" s="74"/>
      <c r="Q147" s="74"/>
      <c r="R147" s="74"/>
      <c r="S147" s="74">
        <v>300</v>
      </c>
      <c r="T147" s="74"/>
      <c r="U147" s="31" t="s">
        <v>419</v>
      </c>
      <c r="V147" s="24" t="s">
        <v>417</v>
      </c>
      <c r="W147" s="24" t="s">
        <v>417</v>
      </c>
      <c r="X147" s="24">
        <v>45296</v>
      </c>
      <c r="Y147" s="25">
        <v>0.6875</v>
      </c>
      <c r="Z147" s="24">
        <v>45296</v>
      </c>
      <c r="AA147" s="25">
        <v>0.79166666666666696</v>
      </c>
      <c r="AB147" s="25">
        <v>0.104166666666667</v>
      </c>
      <c r="AC147" s="24" t="s">
        <v>417</v>
      </c>
      <c r="AD147" s="24" t="s">
        <v>417</v>
      </c>
      <c r="AE147" s="25">
        <v>0.104166666666691</v>
      </c>
      <c r="AF147" s="9"/>
    </row>
    <row r="148" spans="1:32" x14ac:dyDescent="0.35">
      <c r="A148" s="82" t="s">
        <v>424</v>
      </c>
      <c r="B148" s="9" t="s">
        <v>417</v>
      </c>
      <c r="C148" s="72" t="s">
        <v>195</v>
      </c>
      <c r="D148" s="78" t="s">
        <v>251</v>
      </c>
      <c r="E148" s="72" t="s">
        <v>251</v>
      </c>
      <c r="F148" s="80" t="s">
        <v>405</v>
      </c>
      <c r="G148" s="9" t="s">
        <v>421</v>
      </c>
      <c r="H148" s="76" t="s">
        <v>431</v>
      </c>
      <c r="I148" s="72" t="s">
        <v>253</v>
      </c>
      <c r="J148" s="72"/>
      <c r="K148" s="72" t="s">
        <v>252</v>
      </c>
      <c r="L148" s="9" t="s">
        <v>416</v>
      </c>
      <c r="M148" s="109" t="s">
        <v>257</v>
      </c>
      <c r="N148" s="83">
        <v>2.7619999999999999E-2</v>
      </c>
      <c r="O148" s="83">
        <v>6.905E-2</v>
      </c>
      <c r="P148" s="74"/>
      <c r="Q148" s="74"/>
      <c r="R148" s="74"/>
      <c r="S148" s="74">
        <v>300</v>
      </c>
      <c r="T148" s="74"/>
      <c r="U148" s="31" t="s">
        <v>419</v>
      </c>
      <c r="V148" s="24" t="s">
        <v>417</v>
      </c>
      <c r="W148" s="24" t="s">
        <v>417</v>
      </c>
      <c r="X148" s="24">
        <v>45297</v>
      </c>
      <c r="Y148" s="25">
        <v>0.6875</v>
      </c>
      <c r="Z148" s="24">
        <v>45297</v>
      </c>
      <c r="AA148" s="25">
        <v>0.79166666666666696</v>
      </c>
      <c r="AB148" s="25">
        <v>0.104166666666667</v>
      </c>
      <c r="AC148" s="24" t="s">
        <v>417</v>
      </c>
      <c r="AD148" s="24" t="s">
        <v>417</v>
      </c>
      <c r="AE148" s="25">
        <v>0.104166666666692</v>
      </c>
      <c r="AF148" s="9"/>
    </row>
    <row r="149" spans="1:32" x14ac:dyDescent="0.35">
      <c r="A149" s="82" t="s">
        <v>424</v>
      </c>
      <c r="B149" s="9" t="s">
        <v>417</v>
      </c>
      <c r="C149" s="72" t="s">
        <v>195</v>
      </c>
      <c r="D149" s="78" t="s">
        <v>251</v>
      </c>
      <c r="E149" s="72" t="s">
        <v>251</v>
      </c>
      <c r="F149" s="80" t="s">
        <v>405</v>
      </c>
      <c r="G149" s="9" t="s">
        <v>421</v>
      </c>
      <c r="H149" s="76" t="s">
        <v>431</v>
      </c>
      <c r="I149" s="72" t="s">
        <v>253</v>
      </c>
      <c r="J149" s="72"/>
      <c r="K149" s="72" t="s">
        <v>252</v>
      </c>
      <c r="L149" s="9" t="s">
        <v>416</v>
      </c>
      <c r="M149" s="109" t="s">
        <v>257</v>
      </c>
      <c r="N149" s="83">
        <v>2.7619999999999999E-2</v>
      </c>
      <c r="O149" s="83">
        <v>6.905E-2</v>
      </c>
      <c r="P149" s="74"/>
      <c r="Q149" s="74"/>
      <c r="R149" s="74"/>
      <c r="S149" s="74">
        <v>300</v>
      </c>
      <c r="T149" s="74"/>
      <c r="U149" s="31" t="s">
        <v>419</v>
      </c>
      <c r="V149" s="24" t="s">
        <v>417</v>
      </c>
      <c r="W149" s="24" t="s">
        <v>417</v>
      </c>
      <c r="X149" s="24">
        <v>45298</v>
      </c>
      <c r="Y149" s="25">
        <v>0.6875</v>
      </c>
      <c r="Z149" s="24">
        <v>45298</v>
      </c>
      <c r="AA149" s="25">
        <v>0.79166666666666696</v>
      </c>
      <c r="AB149" s="25">
        <v>0.104166666666667</v>
      </c>
      <c r="AC149" s="24" t="s">
        <v>417</v>
      </c>
      <c r="AD149" s="24" t="s">
        <v>417</v>
      </c>
      <c r="AE149" s="25">
        <v>0.104166666666692</v>
      </c>
      <c r="AF149" s="9"/>
    </row>
    <row r="150" spans="1:32" x14ac:dyDescent="0.35">
      <c r="A150" s="82" t="s">
        <v>424</v>
      </c>
      <c r="B150" s="9" t="s">
        <v>417</v>
      </c>
      <c r="C150" s="72" t="s">
        <v>195</v>
      </c>
      <c r="D150" s="78" t="s">
        <v>251</v>
      </c>
      <c r="E150" s="72" t="s">
        <v>251</v>
      </c>
      <c r="F150" s="80" t="s">
        <v>405</v>
      </c>
      <c r="G150" s="9" t="s">
        <v>421</v>
      </c>
      <c r="H150" s="76" t="s">
        <v>431</v>
      </c>
      <c r="I150" s="72" t="s">
        <v>253</v>
      </c>
      <c r="J150" s="72"/>
      <c r="K150" s="72" t="s">
        <v>252</v>
      </c>
      <c r="L150" s="9" t="s">
        <v>416</v>
      </c>
      <c r="M150" s="109" t="s">
        <v>257</v>
      </c>
      <c r="N150" s="83">
        <v>2.7619999999999999E-2</v>
      </c>
      <c r="O150" s="83">
        <v>6.905E-2</v>
      </c>
      <c r="P150" s="74"/>
      <c r="Q150" s="74"/>
      <c r="R150" s="74"/>
      <c r="S150" s="74">
        <v>300</v>
      </c>
      <c r="T150" s="74"/>
      <c r="U150" s="31" t="s">
        <v>419</v>
      </c>
      <c r="V150" s="24" t="s">
        <v>417</v>
      </c>
      <c r="W150" s="24" t="s">
        <v>417</v>
      </c>
      <c r="X150" s="24">
        <v>45299</v>
      </c>
      <c r="Y150" s="25">
        <v>0.6875</v>
      </c>
      <c r="Z150" s="24">
        <v>45299</v>
      </c>
      <c r="AA150" s="25">
        <v>0.79166666666666696</v>
      </c>
      <c r="AB150" s="25">
        <v>0.104166666666667</v>
      </c>
      <c r="AC150" s="24" t="s">
        <v>417</v>
      </c>
      <c r="AD150" s="24" t="s">
        <v>417</v>
      </c>
      <c r="AE150" s="25">
        <v>0.104166666666692</v>
      </c>
      <c r="AF150" s="9"/>
    </row>
    <row r="151" spans="1:32" x14ac:dyDescent="0.35">
      <c r="A151" s="82" t="s">
        <v>424</v>
      </c>
      <c r="B151" s="9" t="s">
        <v>417</v>
      </c>
      <c r="C151" s="72" t="s">
        <v>195</v>
      </c>
      <c r="D151" s="78" t="s">
        <v>251</v>
      </c>
      <c r="E151" s="72" t="s">
        <v>251</v>
      </c>
      <c r="F151" s="80" t="s">
        <v>405</v>
      </c>
      <c r="G151" s="9" t="s">
        <v>421</v>
      </c>
      <c r="H151" s="76" t="s">
        <v>431</v>
      </c>
      <c r="I151" s="72" t="s">
        <v>253</v>
      </c>
      <c r="J151" s="72"/>
      <c r="K151" s="72" t="s">
        <v>252</v>
      </c>
      <c r="L151" s="9" t="s">
        <v>416</v>
      </c>
      <c r="M151" s="109" t="s">
        <v>257</v>
      </c>
      <c r="N151" s="83">
        <v>2.7619999999999999E-2</v>
      </c>
      <c r="O151" s="83">
        <v>6.905E-2</v>
      </c>
      <c r="P151" s="74"/>
      <c r="Q151" s="74"/>
      <c r="R151" s="74"/>
      <c r="S151" s="74">
        <v>300</v>
      </c>
      <c r="T151" s="74"/>
      <c r="U151" s="31" t="s">
        <v>419</v>
      </c>
      <c r="V151" s="24" t="s">
        <v>417</v>
      </c>
      <c r="W151" s="24" t="s">
        <v>417</v>
      </c>
      <c r="X151" s="24">
        <v>45300</v>
      </c>
      <c r="Y151" s="25">
        <v>0.6875</v>
      </c>
      <c r="Z151" s="24">
        <v>45300</v>
      </c>
      <c r="AA151" s="25">
        <v>0.79166666666666696</v>
      </c>
      <c r="AB151" s="25">
        <v>0.104166666666667</v>
      </c>
      <c r="AC151" s="24" t="s">
        <v>417</v>
      </c>
      <c r="AD151" s="24" t="s">
        <v>417</v>
      </c>
      <c r="AE151" s="25">
        <v>0.104166666666693</v>
      </c>
      <c r="AF151" s="9"/>
    </row>
    <row r="152" spans="1:32" x14ac:dyDescent="0.35">
      <c r="A152" s="82" t="s">
        <v>424</v>
      </c>
      <c r="B152" s="9" t="s">
        <v>417</v>
      </c>
      <c r="C152" s="72" t="s">
        <v>195</v>
      </c>
      <c r="D152" s="78" t="s">
        <v>251</v>
      </c>
      <c r="E152" s="72" t="s">
        <v>251</v>
      </c>
      <c r="F152" s="80" t="s">
        <v>405</v>
      </c>
      <c r="G152" s="9" t="s">
        <v>421</v>
      </c>
      <c r="H152" s="76" t="s">
        <v>431</v>
      </c>
      <c r="I152" s="72" t="s">
        <v>253</v>
      </c>
      <c r="J152" s="72"/>
      <c r="K152" s="72" t="s">
        <v>252</v>
      </c>
      <c r="L152" s="9" t="s">
        <v>416</v>
      </c>
      <c r="M152" s="109" t="s">
        <v>257</v>
      </c>
      <c r="N152" s="83">
        <v>2.7619999999999999E-2</v>
      </c>
      <c r="O152" s="83">
        <v>6.905E-2</v>
      </c>
      <c r="P152" s="74"/>
      <c r="Q152" s="74"/>
      <c r="R152" s="74"/>
      <c r="S152" s="74">
        <v>300</v>
      </c>
      <c r="T152" s="74"/>
      <c r="U152" s="31" t="s">
        <v>419</v>
      </c>
      <c r="V152" s="24" t="s">
        <v>417</v>
      </c>
      <c r="W152" s="24" t="s">
        <v>417</v>
      </c>
      <c r="X152" s="24">
        <v>45301</v>
      </c>
      <c r="Y152" s="25">
        <v>0.6875</v>
      </c>
      <c r="Z152" s="24">
        <v>45301</v>
      </c>
      <c r="AA152" s="25">
        <v>0.79166666666666696</v>
      </c>
      <c r="AB152" s="25">
        <v>0.104166666666667</v>
      </c>
      <c r="AC152" s="24" t="s">
        <v>417</v>
      </c>
      <c r="AD152" s="24" t="s">
        <v>417</v>
      </c>
      <c r="AE152" s="25">
        <v>0.104166666666693</v>
      </c>
      <c r="AF152" s="9"/>
    </row>
    <row r="153" spans="1:32" x14ac:dyDescent="0.35">
      <c r="A153" s="82" t="s">
        <v>424</v>
      </c>
      <c r="B153" s="9" t="s">
        <v>417</v>
      </c>
      <c r="C153" s="72" t="s">
        <v>195</v>
      </c>
      <c r="D153" s="78" t="s">
        <v>251</v>
      </c>
      <c r="E153" s="72" t="s">
        <v>251</v>
      </c>
      <c r="F153" s="80" t="s">
        <v>405</v>
      </c>
      <c r="G153" s="9" t="s">
        <v>421</v>
      </c>
      <c r="H153" s="76" t="s">
        <v>431</v>
      </c>
      <c r="I153" s="72" t="s">
        <v>253</v>
      </c>
      <c r="J153" s="72"/>
      <c r="K153" s="72" t="s">
        <v>252</v>
      </c>
      <c r="L153" s="9" t="s">
        <v>416</v>
      </c>
      <c r="M153" s="109" t="s">
        <v>257</v>
      </c>
      <c r="N153" s="83">
        <v>2.7619999999999999E-2</v>
      </c>
      <c r="O153" s="83">
        <v>6.905E-2</v>
      </c>
      <c r="P153" s="74"/>
      <c r="Q153" s="74"/>
      <c r="R153" s="74"/>
      <c r="S153" s="74">
        <v>300</v>
      </c>
      <c r="T153" s="74"/>
      <c r="U153" s="31" t="s">
        <v>419</v>
      </c>
      <c r="V153" s="24" t="s">
        <v>417</v>
      </c>
      <c r="W153" s="24" t="s">
        <v>417</v>
      </c>
      <c r="X153" s="24">
        <v>45302</v>
      </c>
      <c r="Y153" s="25">
        <v>0.6875</v>
      </c>
      <c r="Z153" s="24">
        <v>45302</v>
      </c>
      <c r="AA153" s="25">
        <v>0.79166666666666696</v>
      </c>
      <c r="AB153" s="25">
        <v>0.104166666666667</v>
      </c>
      <c r="AC153" s="24" t="s">
        <v>417</v>
      </c>
      <c r="AD153" s="24" t="s">
        <v>417</v>
      </c>
      <c r="AE153" s="25">
        <v>0.104166666666693</v>
      </c>
      <c r="AF153" s="9"/>
    </row>
    <row r="154" spans="1:32" x14ac:dyDescent="0.35">
      <c r="A154" s="82" t="s">
        <v>424</v>
      </c>
      <c r="B154" s="9" t="s">
        <v>417</v>
      </c>
      <c r="C154" s="72" t="s">
        <v>195</v>
      </c>
      <c r="D154" s="78" t="s">
        <v>251</v>
      </c>
      <c r="E154" s="72" t="s">
        <v>251</v>
      </c>
      <c r="F154" s="80" t="s">
        <v>405</v>
      </c>
      <c r="G154" s="9" t="s">
        <v>421</v>
      </c>
      <c r="H154" s="76" t="s">
        <v>431</v>
      </c>
      <c r="I154" s="72" t="s">
        <v>253</v>
      </c>
      <c r="J154" s="72"/>
      <c r="K154" s="72" t="s">
        <v>252</v>
      </c>
      <c r="L154" s="9" t="s">
        <v>416</v>
      </c>
      <c r="M154" s="109" t="s">
        <v>257</v>
      </c>
      <c r="N154" s="83">
        <v>2.7619999999999999E-2</v>
      </c>
      <c r="O154" s="83">
        <v>6.905E-2</v>
      </c>
      <c r="P154" s="74"/>
      <c r="Q154" s="74"/>
      <c r="R154" s="74"/>
      <c r="S154" s="74">
        <v>300</v>
      </c>
      <c r="T154" s="74"/>
      <c r="U154" s="31" t="s">
        <v>419</v>
      </c>
      <c r="V154" s="24" t="s">
        <v>417</v>
      </c>
      <c r="W154" s="24" t="s">
        <v>417</v>
      </c>
      <c r="X154" s="24">
        <v>45303</v>
      </c>
      <c r="Y154" s="25">
        <v>0.6875</v>
      </c>
      <c r="Z154" s="24">
        <v>45303</v>
      </c>
      <c r="AA154" s="25">
        <v>0.79166666666666696</v>
      </c>
      <c r="AB154" s="25">
        <v>0.104166666666667</v>
      </c>
      <c r="AC154" s="24" t="s">
        <v>417</v>
      </c>
      <c r="AD154" s="24" t="s">
        <v>417</v>
      </c>
      <c r="AE154" s="25">
        <v>0.104166666666694</v>
      </c>
      <c r="AF154" s="9"/>
    </row>
    <row r="155" spans="1:32" x14ac:dyDescent="0.35">
      <c r="A155" s="82" t="s">
        <v>424</v>
      </c>
      <c r="B155" s="9" t="s">
        <v>417</v>
      </c>
      <c r="C155" s="72" t="s">
        <v>195</v>
      </c>
      <c r="D155" s="78" t="s">
        <v>251</v>
      </c>
      <c r="E155" s="72" t="s">
        <v>251</v>
      </c>
      <c r="F155" s="80" t="s">
        <v>405</v>
      </c>
      <c r="G155" s="9" t="s">
        <v>421</v>
      </c>
      <c r="H155" s="76" t="s">
        <v>431</v>
      </c>
      <c r="I155" s="72" t="s">
        <v>253</v>
      </c>
      <c r="J155" s="72"/>
      <c r="K155" s="72" t="s">
        <v>252</v>
      </c>
      <c r="L155" s="9" t="s">
        <v>416</v>
      </c>
      <c r="M155" s="109" t="s">
        <v>257</v>
      </c>
      <c r="N155" s="83">
        <v>2.7619999999999999E-2</v>
      </c>
      <c r="O155" s="83">
        <v>6.905E-2</v>
      </c>
      <c r="P155" s="74"/>
      <c r="Q155" s="74"/>
      <c r="R155" s="74"/>
      <c r="S155" s="74">
        <v>300</v>
      </c>
      <c r="T155" s="74"/>
      <c r="U155" s="31" t="s">
        <v>419</v>
      </c>
      <c r="V155" s="24" t="s">
        <v>417</v>
      </c>
      <c r="W155" s="24" t="s">
        <v>417</v>
      </c>
      <c r="X155" s="24">
        <v>45304</v>
      </c>
      <c r="Y155" s="25">
        <v>0.6875</v>
      </c>
      <c r="Z155" s="24">
        <v>45304</v>
      </c>
      <c r="AA155" s="25">
        <v>0.79166666666666696</v>
      </c>
      <c r="AB155" s="25">
        <v>0.104166666666667</v>
      </c>
      <c r="AC155" s="24" t="s">
        <v>417</v>
      </c>
      <c r="AD155" s="24" t="s">
        <v>417</v>
      </c>
      <c r="AE155" s="25">
        <v>0.104166666666694</v>
      </c>
      <c r="AF155" s="9"/>
    </row>
    <row r="156" spans="1:32" x14ac:dyDescent="0.35">
      <c r="A156" s="82" t="s">
        <v>424</v>
      </c>
      <c r="B156" s="9" t="s">
        <v>417</v>
      </c>
      <c r="C156" s="72" t="s">
        <v>195</v>
      </c>
      <c r="D156" s="78" t="s">
        <v>251</v>
      </c>
      <c r="E156" s="72" t="s">
        <v>251</v>
      </c>
      <c r="F156" s="80" t="s">
        <v>405</v>
      </c>
      <c r="G156" s="9" t="s">
        <v>421</v>
      </c>
      <c r="H156" s="76" t="s">
        <v>431</v>
      </c>
      <c r="I156" s="72" t="s">
        <v>253</v>
      </c>
      <c r="J156" s="72"/>
      <c r="K156" s="72" t="s">
        <v>252</v>
      </c>
      <c r="L156" s="9" t="s">
        <v>416</v>
      </c>
      <c r="M156" s="109" t="s">
        <v>257</v>
      </c>
      <c r="N156" s="83">
        <v>2.7619999999999999E-2</v>
      </c>
      <c r="O156" s="83">
        <v>6.905E-2</v>
      </c>
      <c r="P156" s="74"/>
      <c r="Q156" s="74"/>
      <c r="R156" s="74"/>
      <c r="S156" s="74">
        <v>300</v>
      </c>
      <c r="T156" s="74"/>
      <c r="U156" s="31" t="s">
        <v>419</v>
      </c>
      <c r="V156" s="24" t="s">
        <v>417</v>
      </c>
      <c r="W156" s="24" t="s">
        <v>417</v>
      </c>
      <c r="X156" s="24">
        <v>45305</v>
      </c>
      <c r="Y156" s="25">
        <v>0.6875</v>
      </c>
      <c r="Z156" s="24">
        <v>45305</v>
      </c>
      <c r="AA156" s="25">
        <v>0.79166666666666696</v>
      </c>
      <c r="AB156" s="25">
        <v>0.104166666666667</v>
      </c>
      <c r="AC156" s="24" t="s">
        <v>417</v>
      </c>
      <c r="AD156" s="24" t="s">
        <v>417</v>
      </c>
      <c r="AE156" s="25">
        <v>0.104166666666694</v>
      </c>
      <c r="AF156" s="9"/>
    </row>
    <row r="157" spans="1:32" x14ac:dyDescent="0.35">
      <c r="A157" s="82" t="s">
        <v>424</v>
      </c>
      <c r="B157" s="9" t="s">
        <v>417</v>
      </c>
      <c r="C157" s="72" t="s">
        <v>195</v>
      </c>
      <c r="D157" s="78" t="s">
        <v>251</v>
      </c>
      <c r="E157" s="72" t="s">
        <v>251</v>
      </c>
      <c r="F157" s="80" t="s">
        <v>405</v>
      </c>
      <c r="G157" s="9" t="s">
        <v>421</v>
      </c>
      <c r="H157" s="76" t="s">
        <v>431</v>
      </c>
      <c r="I157" s="72" t="s">
        <v>253</v>
      </c>
      <c r="J157" s="72"/>
      <c r="K157" s="72" t="s">
        <v>252</v>
      </c>
      <c r="L157" s="9" t="s">
        <v>416</v>
      </c>
      <c r="M157" s="109" t="s">
        <v>257</v>
      </c>
      <c r="N157" s="83">
        <v>2.7619999999999999E-2</v>
      </c>
      <c r="O157" s="83">
        <v>6.905E-2</v>
      </c>
      <c r="P157" s="74"/>
      <c r="Q157" s="74"/>
      <c r="R157" s="74"/>
      <c r="S157" s="74">
        <v>300</v>
      </c>
      <c r="T157" s="74"/>
      <c r="U157" s="31" t="s">
        <v>419</v>
      </c>
      <c r="V157" s="24" t="s">
        <v>417</v>
      </c>
      <c r="W157" s="24" t="s">
        <v>417</v>
      </c>
      <c r="X157" s="24">
        <v>45306</v>
      </c>
      <c r="Y157" s="25">
        <v>0.6875</v>
      </c>
      <c r="Z157" s="24">
        <v>45306</v>
      </c>
      <c r="AA157" s="25">
        <v>0.79166666666666696</v>
      </c>
      <c r="AB157" s="25">
        <v>0.104166666666667</v>
      </c>
      <c r="AC157" s="24" t="s">
        <v>417</v>
      </c>
      <c r="AD157" s="24" t="s">
        <v>417</v>
      </c>
      <c r="AE157" s="25">
        <v>0.104166666666695</v>
      </c>
      <c r="AF157" s="9"/>
    </row>
    <row r="158" spans="1:32" x14ac:dyDescent="0.35">
      <c r="A158" s="82" t="s">
        <v>424</v>
      </c>
      <c r="B158" s="9" t="s">
        <v>417</v>
      </c>
      <c r="C158" s="72" t="s">
        <v>195</v>
      </c>
      <c r="D158" s="78" t="s">
        <v>251</v>
      </c>
      <c r="E158" s="72" t="s">
        <v>251</v>
      </c>
      <c r="F158" s="80" t="s">
        <v>405</v>
      </c>
      <c r="G158" s="9" t="s">
        <v>421</v>
      </c>
      <c r="H158" s="76" t="s">
        <v>431</v>
      </c>
      <c r="I158" s="72" t="s">
        <v>253</v>
      </c>
      <c r="J158" s="72"/>
      <c r="K158" s="72" t="s">
        <v>252</v>
      </c>
      <c r="L158" s="9" t="s">
        <v>416</v>
      </c>
      <c r="M158" s="109" t="s">
        <v>257</v>
      </c>
      <c r="N158" s="83">
        <v>2.7619999999999999E-2</v>
      </c>
      <c r="O158" s="83">
        <v>6.905E-2</v>
      </c>
      <c r="P158" s="74"/>
      <c r="Q158" s="74"/>
      <c r="R158" s="74"/>
      <c r="S158" s="74">
        <v>300</v>
      </c>
      <c r="T158" s="74"/>
      <c r="U158" s="31" t="s">
        <v>419</v>
      </c>
      <c r="V158" s="24" t="s">
        <v>417</v>
      </c>
      <c r="W158" s="24" t="s">
        <v>417</v>
      </c>
      <c r="X158" s="24">
        <v>45307</v>
      </c>
      <c r="Y158" s="25">
        <v>0.6875</v>
      </c>
      <c r="Z158" s="24">
        <v>45307</v>
      </c>
      <c r="AA158" s="25">
        <v>0.79166666666666696</v>
      </c>
      <c r="AB158" s="25">
        <v>0.104166666666667</v>
      </c>
      <c r="AC158" s="24" t="s">
        <v>417</v>
      </c>
      <c r="AD158" s="24" t="s">
        <v>417</v>
      </c>
      <c r="AE158" s="25">
        <v>0.104166666666695</v>
      </c>
      <c r="AF158" s="9"/>
    </row>
    <row r="159" spans="1:32" x14ac:dyDescent="0.35">
      <c r="A159" s="82" t="s">
        <v>424</v>
      </c>
      <c r="B159" s="9" t="s">
        <v>417</v>
      </c>
      <c r="C159" s="72" t="s">
        <v>195</v>
      </c>
      <c r="D159" s="78" t="s">
        <v>251</v>
      </c>
      <c r="E159" s="72" t="s">
        <v>251</v>
      </c>
      <c r="F159" s="80" t="s">
        <v>405</v>
      </c>
      <c r="G159" s="9" t="s">
        <v>421</v>
      </c>
      <c r="H159" s="76" t="s">
        <v>431</v>
      </c>
      <c r="I159" s="72" t="s">
        <v>253</v>
      </c>
      <c r="J159" s="72"/>
      <c r="K159" s="72" t="s">
        <v>252</v>
      </c>
      <c r="L159" s="9" t="s">
        <v>416</v>
      </c>
      <c r="M159" s="109" t="s">
        <v>257</v>
      </c>
      <c r="N159" s="83">
        <v>2.7619999999999999E-2</v>
      </c>
      <c r="O159" s="83">
        <v>6.905E-2</v>
      </c>
      <c r="P159" s="74"/>
      <c r="Q159" s="74"/>
      <c r="R159" s="74"/>
      <c r="S159" s="74">
        <v>300</v>
      </c>
      <c r="T159" s="74"/>
      <c r="U159" s="31" t="s">
        <v>419</v>
      </c>
      <c r="V159" s="24" t="s">
        <v>417</v>
      </c>
      <c r="W159" s="24" t="s">
        <v>417</v>
      </c>
      <c r="X159" s="24">
        <v>45308</v>
      </c>
      <c r="Y159" s="25">
        <v>0.6875</v>
      </c>
      <c r="Z159" s="24">
        <v>45308</v>
      </c>
      <c r="AA159" s="25">
        <v>0.79166666666666696</v>
      </c>
      <c r="AB159" s="25">
        <v>0.104166666666667</v>
      </c>
      <c r="AC159" s="24" t="s">
        <v>417</v>
      </c>
      <c r="AD159" s="24" t="s">
        <v>417</v>
      </c>
      <c r="AE159" s="25">
        <v>0.104166666666695</v>
      </c>
      <c r="AF159" s="9"/>
    </row>
    <row r="160" spans="1:32" x14ac:dyDescent="0.35">
      <c r="A160" s="82" t="s">
        <v>424</v>
      </c>
      <c r="B160" s="9" t="s">
        <v>417</v>
      </c>
      <c r="C160" s="72" t="s">
        <v>195</v>
      </c>
      <c r="D160" s="78" t="s">
        <v>251</v>
      </c>
      <c r="E160" s="72" t="s">
        <v>251</v>
      </c>
      <c r="F160" s="80" t="s">
        <v>405</v>
      </c>
      <c r="G160" s="9" t="s">
        <v>421</v>
      </c>
      <c r="H160" s="76" t="s">
        <v>431</v>
      </c>
      <c r="I160" s="72" t="s">
        <v>253</v>
      </c>
      <c r="J160" s="72"/>
      <c r="K160" s="72" t="s">
        <v>252</v>
      </c>
      <c r="L160" s="9" t="s">
        <v>416</v>
      </c>
      <c r="M160" s="109" t="s">
        <v>257</v>
      </c>
      <c r="N160" s="83">
        <v>2.7619999999999999E-2</v>
      </c>
      <c r="O160" s="83">
        <v>6.905E-2</v>
      </c>
      <c r="P160" s="74"/>
      <c r="Q160" s="74"/>
      <c r="R160" s="74"/>
      <c r="S160" s="74">
        <v>300</v>
      </c>
      <c r="T160" s="74"/>
      <c r="U160" s="31" t="s">
        <v>419</v>
      </c>
      <c r="V160" s="24" t="s">
        <v>417</v>
      </c>
      <c r="W160" s="24" t="s">
        <v>417</v>
      </c>
      <c r="X160" s="24">
        <v>45309</v>
      </c>
      <c r="Y160" s="25">
        <v>0.6875</v>
      </c>
      <c r="Z160" s="24">
        <v>45309</v>
      </c>
      <c r="AA160" s="25">
        <v>0.79166666666666696</v>
      </c>
      <c r="AB160" s="25">
        <v>0.104166666666667</v>
      </c>
      <c r="AC160" s="24" t="s">
        <v>417</v>
      </c>
      <c r="AD160" s="24" t="s">
        <v>417</v>
      </c>
      <c r="AE160" s="25">
        <v>0.104166666666696</v>
      </c>
      <c r="AF160" s="9"/>
    </row>
    <row r="161" spans="1:32" x14ac:dyDescent="0.35">
      <c r="A161" s="82" t="s">
        <v>424</v>
      </c>
      <c r="B161" s="9" t="s">
        <v>417</v>
      </c>
      <c r="C161" s="72" t="s">
        <v>195</v>
      </c>
      <c r="D161" s="78" t="s">
        <v>251</v>
      </c>
      <c r="E161" s="72" t="s">
        <v>251</v>
      </c>
      <c r="F161" s="80" t="s">
        <v>405</v>
      </c>
      <c r="G161" s="9" t="s">
        <v>421</v>
      </c>
      <c r="H161" s="76" t="s">
        <v>431</v>
      </c>
      <c r="I161" s="72" t="s">
        <v>253</v>
      </c>
      <c r="J161" s="72"/>
      <c r="K161" s="72" t="s">
        <v>252</v>
      </c>
      <c r="L161" s="9" t="s">
        <v>416</v>
      </c>
      <c r="M161" s="109" t="s">
        <v>257</v>
      </c>
      <c r="N161" s="83">
        <v>2.7619999999999999E-2</v>
      </c>
      <c r="O161" s="83">
        <v>6.905E-2</v>
      </c>
      <c r="P161" s="74"/>
      <c r="Q161" s="74"/>
      <c r="R161" s="74"/>
      <c r="S161" s="74">
        <v>300</v>
      </c>
      <c r="T161" s="74"/>
      <c r="U161" s="31" t="s">
        <v>419</v>
      </c>
      <c r="V161" s="24" t="s">
        <v>417</v>
      </c>
      <c r="W161" s="24" t="s">
        <v>417</v>
      </c>
      <c r="X161" s="24">
        <v>45310</v>
      </c>
      <c r="Y161" s="25">
        <v>0.6875</v>
      </c>
      <c r="Z161" s="24">
        <v>45310</v>
      </c>
      <c r="AA161" s="25">
        <v>0.79166666666666696</v>
      </c>
      <c r="AB161" s="25">
        <v>0.104166666666667</v>
      </c>
      <c r="AC161" s="24" t="s">
        <v>417</v>
      </c>
      <c r="AD161" s="24" t="s">
        <v>417</v>
      </c>
      <c r="AE161" s="25">
        <v>0.104166666666696</v>
      </c>
      <c r="AF161" s="9"/>
    </row>
    <row r="162" spans="1:32" x14ac:dyDescent="0.35">
      <c r="A162" s="82" t="s">
        <v>424</v>
      </c>
      <c r="B162" s="9" t="s">
        <v>417</v>
      </c>
      <c r="C162" s="72" t="s">
        <v>195</v>
      </c>
      <c r="D162" s="78" t="s">
        <v>251</v>
      </c>
      <c r="E162" s="72" t="s">
        <v>251</v>
      </c>
      <c r="F162" s="80" t="s">
        <v>405</v>
      </c>
      <c r="G162" s="9" t="s">
        <v>421</v>
      </c>
      <c r="H162" s="76" t="s">
        <v>431</v>
      </c>
      <c r="I162" s="72" t="s">
        <v>253</v>
      </c>
      <c r="J162" s="72"/>
      <c r="K162" s="72" t="s">
        <v>252</v>
      </c>
      <c r="L162" s="9" t="s">
        <v>416</v>
      </c>
      <c r="M162" s="109" t="s">
        <v>257</v>
      </c>
      <c r="N162" s="83">
        <v>2.7619999999999999E-2</v>
      </c>
      <c r="O162" s="83">
        <v>6.905E-2</v>
      </c>
      <c r="P162" s="74"/>
      <c r="Q162" s="74"/>
      <c r="R162" s="74"/>
      <c r="S162" s="74">
        <v>300</v>
      </c>
      <c r="T162" s="74"/>
      <c r="U162" s="31" t="s">
        <v>419</v>
      </c>
      <c r="V162" s="24" t="s">
        <v>417</v>
      </c>
      <c r="W162" s="24" t="s">
        <v>417</v>
      </c>
      <c r="X162" s="24">
        <v>45311</v>
      </c>
      <c r="Y162" s="25">
        <v>0.6875</v>
      </c>
      <c r="Z162" s="24">
        <v>45311</v>
      </c>
      <c r="AA162" s="25">
        <v>0.79166666666666696</v>
      </c>
      <c r="AB162" s="25">
        <v>0.104166666666667</v>
      </c>
      <c r="AC162" s="24" t="s">
        <v>417</v>
      </c>
      <c r="AD162" s="24" t="s">
        <v>417</v>
      </c>
      <c r="AE162" s="25">
        <v>0.104166666666696</v>
      </c>
      <c r="AF162" s="9"/>
    </row>
    <row r="163" spans="1:32" x14ac:dyDescent="0.35">
      <c r="A163" s="82" t="s">
        <v>424</v>
      </c>
      <c r="B163" s="9" t="s">
        <v>417</v>
      </c>
      <c r="C163" s="72" t="s">
        <v>195</v>
      </c>
      <c r="D163" s="78" t="s">
        <v>251</v>
      </c>
      <c r="E163" s="72" t="s">
        <v>251</v>
      </c>
      <c r="F163" s="80" t="s">
        <v>405</v>
      </c>
      <c r="G163" s="9" t="s">
        <v>421</v>
      </c>
      <c r="H163" s="76" t="s">
        <v>431</v>
      </c>
      <c r="I163" s="72" t="s">
        <v>253</v>
      </c>
      <c r="J163" s="72"/>
      <c r="K163" s="72" t="s">
        <v>252</v>
      </c>
      <c r="L163" s="9" t="s">
        <v>416</v>
      </c>
      <c r="M163" s="109" t="s">
        <v>257</v>
      </c>
      <c r="N163" s="83">
        <v>2.7619999999999999E-2</v>
      </c>
      <c r="O163" s="83">
        <v>6.905E-2</v>
      </c>
      <c r="P163" s="74"/>
      <c r="Q163" s="74"/>
      <c r="R163" s="74"/>
      <c r="S163" s="74">
        <v>300</v>
      </c>
      <c r="T163" s="74"/>
      <c r="U163" s="31" t="s">
        <v>419</v>
      </c>
      <c r="V163" s="24" t="s">
        <v>417</v>
      </c>
      <c r="W163" s="24" t="s">
        <v>417</v>
      </c>
      <c r="X163" s="24">
        <v>45312</v>
      </c>
      <c r="Y163" s="25">
        <v>0.6875</v>
      </c>
      <c r="Z163" s="24">
        <v>45312</v>
      </c>
      <c r="AA163" s="25">
        <v>0.79166666666666696</v>
      </c>
      <c r="AB163" s="25">
        <v>0.104166666666667</v>
      </c>
      <c r="AC163" s="24" t="s">
        <v>417</v>
      </c>
      <c r="AD163" s="24" t="s">
        <v>417</v>
      </c>
      <c r="AE163" s="25">
        <v>0.10416666666669699</v>
      </c>
      <c r="AF163" s="9"/>
    </row>
    <row r="164" spans="1:32" x14ac:dyDescent="0.35">
      <c r="A164" s="82" t="s">
        <v>424</v>
      </c>
      <c r="B164" s="9" t="s">
        <v>417</v>
      </c>
      <c r="C164" s="72" t="s">
        <v>195</v>
      </c>
      <c r="D164" s="78" t="s">
        <v>251</v>
      </c>
      <c r="E164" s="72" t="s">
        <v>251</v>
      </c>
      <c r="F164" s="80" t="s">
        <v>405</v>
      </c>
      <c r="G164" s="9" t="s">
        <v>421</v>
      </c>
      <c r="H164" s="76" t="s">
        <v>431</v>
      </c>
      <c r="I164" s="72" t="s">
        <v>253</v>
      </c>
      <c r="J164" s="72"/>
      <c r="K164" s="72" t="s">
        <v>252</v>
      </c>
      <c r="L164" s="9" t="s">
        <v>416</v>
      </c>
      <c r="M164" s="109" t="s">
        <v>257</v>
      </c>
      <c r="N164" s="83">
        <v>2.7619999999999999E-2</v>
      </c>
      <c r="O164" s="83">
        <v>6.905E-2</v>
      </c>
      <c r="P164" s="74"/>
      <c r="Q164" s="74"/>
      <c r="R164" s="74"/>
      <c r="S164" s="74">
        <v>300</v>
      </c>
      <c r="T164" s="74"/>
      <c r="U164" s="31" t="s">
        <v>419</v>
      </c>
      <c r="V164" s="24" t="s">
        <v>417</v>
      </c>
      <c r="W164" s="24" t="s">
        <v>417</v>
      </c>
      <c r="X164" s="24">
        <v>45313</v>
      </c>
      <c r="Y164" s="25">
        <v>0.6875</v>
      </c>
      <c r="Z164" s="24">
        <v>45313</v>
      </c>
      <c r="AA164" s="25">
        <v>0.79166666666666696</v>
      </c>
      <c r="AB164" s="25">
        <v>0.104166666666667</v>
      </c>
      <c r="AC164" s="24" t="s">
        <v>417</v>
      </c>
      <c r="AD164" s="24" t="s">
        <v>417</v>
      </c>
      <c r="AE164" s="25">
        <v>0.10416666666669699</v>
      </c>
      <c r="AF164" s="9"/>
    </row>
    <row r="165" spans="1:32" x14ac:dyDescent="0.35">
      <c r="A165" s="82" t="s">
        <v>424</v>
      </c>
      <c r="B165" s="9" t="s">
        <v>417</v>
      </c>
      <c r="C165" s="72" t="s">
        <v>195</v>
      </c>
      <c r="D165" s="78" t="s">
        <v>251</v>
      </c>
      <c r="E165" s="72" t="s">
        <v>251</v>
      </c>
      <c r="F165" s="80" t="s">
        <v>405</v>
      </c>
      <c r="G165" s="9" t="s">
        <v>421</v>
      </c>
      <c r="H165" s="76" t="s">
        <v>431</v>
      </c>
      <c r="I165" s="72" t="s">
        <v>253</v>
      </c>
      <c r="J165" s="72"/>
      <c r="K165" s="72" t="s">
        <v>252</v>
      </c>
      <c r="L165" s="9" t="s">
        <v>416</v>
      </c>
      <c r="M165" s="109" t="s">
        <v>257</v>
      </c>
      <c r="N165" s="83">
        <v>2.7619999999999999E-2</v>
      </c>
      <c r="O165" s="83">
        <v>6.905E-2</v>
      </c>
      <c r="P165" s="74"/>
      <c r="Q165" s="74"/>
      <c r="R165" s="74"/>
      <c r="S165" s="74">
        <v>300</v>
      </c>
      <c r="T165" s="74"/>
      <c r="U165" s="31" t="s">
        <v>419</v>
      </c>
      <c r="V165" s="24" t="s">
        <v>417</v>
      </c>
      <c r="W165" s="24" t="s">
        <v>417</v>
      </c>
      <c r="X165" s="24">
        <v>45314</v>
      </c>
      <c r="Y165" s="25">
        <v>0.6875</v>
      </c>
      <c r="Z165" s="24">
        <v>45314</v>
      </c>
      <c r="AA165" s="25">
        <v>0.79166666666666696</v>
      </c>
      <c r="AB165" s="25">
        <v>0.104166666666667</v>
      </c>
      <c r="AC165" s="24" t="s">
        <v>417</v>
      </c>
      <c r="AD165" s="24" t="s">
        <v>417</v>
      </c>
      <c r="AE165" s="25">
        <v>0.10416666666669699</v>
      </c>
      <c r="AF165" s="9"/>
    </row>
    <row r="166" spans="1:32" x14ac:dyDescent="0.35">
      <c r="A166" s="82" t="s">
        <v>424</v>
      </c>
      <c r="B166" s="9" t="s">
        <v>417</v>
      </c>
      <c r="C166" s="72" t="s">
        <v>195</v>
      </c>
      <c r="D166" s="78" t="s">
        <v>251</v>
      </c>
      <c r="E166" s="72" t="s">
        <v>251</v>
      </c>
      <c r="F166" s="80" t="s">
        <v>405</v>
      </c>
      <c r="G166" s="9" t="s">
        <v>421</v>
      </c>
      <c r="H166" s="76" t="s">
        <v>431</v>
      </c>
      <c r="I166" s="72" t="s">
        <v>253</v>
      </c>
      <c r="J166" s="72"/>
      <c r="K166" s="72" t="s">
        <v>252</v>
      </c>
      <c r="L166" s="9" t="s">
        <v>416</v>
      </c>
      <c r="M166" s="109" t="s">
        <v>257</v>
      </c>
      <c r="N166" s="83">
        <v>2.7619999999999999E-2</v>
      </c>
      <c r="O166" s="83">
        <v>6.905E-2</v>
      </c>
      <c r="P166" s="74"/>
      <c r="Q166" s="74"/>
      <c r="R166" s="74"/>
      <c r="S166" s="74">
        <v>300</v>
      </c>
      <c r="T166" s="74"/>
      <c r="U166" s="31" t="s">
        <v>419</v>
      </c>
      <c r="V166" s="24" t="s">
        <v>417</v>
      </c>
      <c r="W166" s="24" t="s">
        <v>417</v>
      </c>
      <c r="X166" s="24">
        <v>45315</v>
      </c>
      <c r="Y166" s="25">
        <v>0.6875</v>
      </c>
      <c r="Z166" s="24">
        <v>45315</v>
      </c>
      <c r="AA166" s="25">
        <v>0.79166666666666696</v>
      </c>
      <c r="AB166" s="25">
        <v>0.104166666666667</v>
      </c>
      <c r="AC166" s="24" t="s">
        <v>417</v>
      </c>
      <c r="AD166" s="24" t="s">
        <v>417</v>
      </c>
      <c r="AE166" s="25">
        <v>0.10416666666669799</v>
      </c>
      <c r="AF166" s="9"/>
    </row>
    <row r="167" spans="1:32" x14ac:dyDescent="0.35">
      <c r="A167" s="82" t="s">
        <v>424</v>
      </c>
      <c r="B167" s="9" t="s">
        <v>417</v>
      </c>
      <c r="C167" s="72" t="s">
        <v>195</v>
      </c>
      <c r="D167" s="78" t="s">
        <v>251</v>
      </c>
      <c r="E167" s="72" t="s">
        <v>251</v>
      </c>
      <c r="F167" s="80" t="s">
        <v>405</v>
      </c>
      <c r="G167" s="9" t="s">
        <v>421</v>
      </c>
      <c r="H167" s="76" t="s">
        <v>431</v>
      </c>
      <c r="I167" s="72" t="s">
        <v>253</v>
      </c>
      <c r="J167" s="72"/>
      <c r="K167" s="72" t="s">
        <v>252</v>
      </c>
      <c r="L167" s="9" t="s">
        <v>416</v>
      </c>
      <c r="M167" s="109" t="s">
        <v>257</v>
      </c>
      <c r="N167" s="83">
        <v>2.7619999999999999E-2</v>
      </c>
      <c r="O167" s="83">
        <v>6.905E-2</v>
      </c>
      <c r="P167" s="74"/>
      <c r="Q167" s="74"/>
      <c r="R167" s="74"/>
      <c r="S167" s="74">
        <v>300</v>
      </c>
      <c r="T167" s="74"/>
      <c r="U167" s="31" t="s">
        <v>419</v>
      </c>
      <c r="V167" s="24" t="s">
        <v>417</v>
      </c>
      <c r="W167" s="24" t="s">
        <v>417</v>
      </c>
      <c r="X167" s="24">
        <v>45316</v>
      </c>
      <c r="Y167" s="25">
        <v>0.6875</v>
      </c>
      <c r="Z167" s="24">
        <v>45316</v>
      </c>
      <c r="AA167" s="25">
        <v>0.79166666666666696</v>
      </c>
      <c r="AB167" s="25">
        <v>0.104166666666667</v>
      </c>
      <c r="AC167" s="24" t="s">
        <v>417</v>
      </c>
      <c r="AD167" s="24" t="s">
        <v>417</v>
      </c>
      <c r="AE167" s="25">
        <v>0.10416666666669799</v>
      </c>
      <c r="AF167" s="9"/>
    </row>
    <row r="168" spans="1:32" x14ac:dyDescent="0.35">
      <c r="A168" s="82" t="s">
        <v>424</v>
      </c>
      <c r="B168" s="9" t="s">
        <v>417</v>
      </c>
      <c r="C168" s="72" t="s">
        <v>195</v>
      </c>
      <c r="D168" s="78" t="s">
        <v>251</v>
      </c>
      <c r="E168" s="72" t="s">
        <v>251</v>
      </c>
      <c r="F168" s="80" t="s">
        <v>405</v>
      </c>
      <c r="G168" s="9" t="s">
        <v>421</v>
      </c>
      <c r="H168" s="76" t="s">
        <v>431</v>
      </c>
      <c r="I168" s="72" t="s">
        <v>253</v>
      </c>
      <c r="J168" s="72"/>
      <c r="K168" s="72" t="s">
        <v>252</v>
      </c>
      <c r="L168" s="9" t="s">
        <v>416</v>
      </c>
      <c r="M168" s="109" t="s">
        <v>257</v>
      </c>
      <c r="N168" s="83">
        <v>2.7619999999999999E-2</v>
      </c>
      <c r="O168" s="83">
        <v>6.905E-2</v>
      </c>
      <c r="P168" s="74"/>
      <c r="Q168" s="74"/>
      <c r="R168" s="74"/>
      <c r="S168" s="74">
        <v>300</v>
      </c>
      <c r="T168" s="74"/>
      <c r="U168" s="31" t="s">
        <v>419</v>
      </c>
      <c r="V168" s="24" t="s">
        <v>417</v>
      </c>
      <c r="W168" s="24" t="s">
        <v>417</v>
      </c>
      <c r="X168" s="24">
        <v>45317</v>
      </c>
      <c r="Y168" s="25">
        <v>0.6875</v>
      </c>
      <c r="Z168" s="24">
        <v>45317</v>
      </c>
      <c r="AA168" s="25">
        <v>0.79166666666666696</v>
      </c>
      <c r="AB168" s="25">
        <v>0.104166666666667</v>
      </c>
      <c r="AC168" s="24" t="s">
        <v>417</v>
      </c>
      <c r="AD168" s="24" t="s">
        <v>417</v>
      </c>
      <c r="AE168" s="25">
        <v>0.10416666666669799</v>
      </c>
      <c r="AF168" s="9"/>
    </row>
    <row r="169" spans="1:32" x14ac:dyDescent="0.35">
      <c r="A169" s="82" t="s">
        <v>424</v>
      </c>
      <c r="B169" s="9" t="s">
        <v>417</v>
      </c>
      <c r="C169" s="72" t="s">
        <v>195</v>
      </c>
      <c r="D169" s="78" t="s">
        <v>251</v>
      </c>
      <c r="E169" s="72" t="s">
        <v>251</v>
      </c>
      <c r="F169" s="80" t="s">
        <v>405</v>
      </c>
      <c r="G169" s="9" t="s">
        <v>421</v>
      </c>
      <c r="H169" s="76" t="s">
        <v>431</v>
      </c>
      <c r="I169" s="72" t="s">
        <v>253</v>
      </c>
      <c r="J169" s="72"/>
      <c r="K169" s="72" t="s">
        <v>252</v>
      </c>
      <c r="L169" s="9" t="s">
        <v>416</v>
      </c>
      <c r="M169" s="109" t="s">
        <v>257</v>
      </c>
      <c r="N169" s="83">
        <v>2.7619999999999999E-2</v>
      </c>
      <c r="O169" s="83">
        <v>6.905E-2</v>
      </c>
      <c r="P169" s="74"/>
      <c r="Q169" s="74"/>
      <c r="R169" s="74"/>
      <c r="S169" s="74">
        <v>300</v>
      </c>
      <c r="T169" s="74"/>
      <c r="U169" s="31" t="s">
        <v>419</v>
      </c>
      <c r="V169" s="24" t="s">
        <v>417</v>
      </c>
      <c r="W169" s="24" t="s">
        <v>417</v>
      </c>
      <c r="X169" s="24">
        <v>45318</v>
      </c>
      <c r="Y169" s="25">
        <v>0.6875</v>
      </c>
      <c r="Z169" s="24">
        <v>45318</v>
      </c>
      <c r="AA169" s="25">
        <v>0.79166666666666696</v>
      </c>
      <c r="AB169" s="25">
        <v>0.104166666666667</v>
      </c>
      <c r="AC169" s="24" t="s">
        <v>417</v>
      </c>
      <c r="AD169" s="24" t="s">
        <v>417</v>
      </c>
      <c r="AE169" s="25">
        <v>0.10416666666669901</v>
      </c>
      <c r="AF169" s="9"/>
    </row>
    <row r="170" spans="1:32" x14ac:dyDescent="0.35">
      <c r="A170" s="82" t="s">
        <v>424</v>
      </c>
      <c r="B170" s="9" t="s">
        <v>417</v>
      </c>
      <c r="C170" s="72" t="s">
        <v>195</v>
      </c>
      <c r="D170" s="78" t="s">
        <v>251</v>
      </c>
      <c r="E170" s="72" t="s">
        <v>251</v>
      </c>
      <c r="F170" s="80" t="s">
        <v>405</v>
      </c>
      <c r="G170" s="9" t="s">
        <v>421</v>
      </c>
      <c r="H170" s="76" t="s">
        <v>431</v>
      </c>
      <c r="I170" s="72" t="s">
        <v>253</v>
      </c>
      <c r="J170" s="72"/>
      <c r="K170" s="72" t="s">
        <v>252</v>
      </c>
      <c r="L170" s="9" t="s">
        <v>416</v>
      </c>
      <c r="M170" s="109" t="s">
        <v>257</v>
      </c>
      <c r="N170" s="83">
        <v>2.7619999999999999E-2</v>
      </c>
      <c r="O170" s="83">
        <v>6.905E-2</v>
      </c>
      <c r="P170" s="74"/>
      <c r="Q170" s="74"/>
      <c r="R170" s="74"/>
      <c r="S170" s="74">
        <v>300</v>
      </c>
      <c r="T170" s="74"/>
      <c r="U170" s="31" t="s">
        <v>419</v>
      </c>
      <c r="V170" s="24" t="s">
        <v>417</v>
      </c>
      <c r="W170" s="24" t="s">
        <v>417</v>
      </c>
      <c r="X170" s="24">
        <v>45319</v>
      </c>
      <c r="Y170" s="25">
        <v>0.6875</v>
      </c>
      <c r="Z170" s="24">
        <v>45319</v>
      </c>
      <c r="AA170" s="25">
        <v>0.79166666666666696</v>
      </c>
      <c r="AB170" s="25">
        <v>0.104166666666667</v>
      </c>
      <c r="AC170" s="24" t="s">
        <v>417</v>
      </c>
      <c r="AD170" s="24" t="s">
        <v>417</v>
      </c>
      <c r="AE170" s="25">
        <v>0.10416666666669901</v>
      </c>
      <c r="AF170" s="9"/>
    </row>
    <row r="171" spans="1:32" x14ac:dyDescent="0.35">
      <c r="A171" s="82" t="s">
        <v>424</v>
      </c>
      <c r="B171" s="9" t="s">
        <v>417</v>
      </c>
      <c r="C171" s="72" t="s">
        <v>195</v>
      </c>
      <c r="D171" s="78" t="s">
        <v>251</v>
      </c>
      <c r="E171" s="72" t="s">
        <v>251</v>
      </c>
      <c r="F171" s="80" t="s">
        <v>405</v>
      </c>
      <c r="G171" s="9" t="s">
        <v>421</v>
      </c>
      <c r="H171" s="76" t="s">
        <v>431</v>
      </c>
      <c r="I171" s="72" t="s">
        <v>253</v>
      </c>
      <c r="J171" s="72"/>
      <c r="K171" s="72" t="s">
        <v>252</v>
      </c>
      <c r="L171" s="9" t="s">
        <v>416</v>
      </c>
      <c r="M171" s="109" t="s">
        <v>257</v>
      </c>
      <c r="N171" s="83">
        <v>2.7619999999999999E-2</v>
      </c>
      <c r="O171" s="83">
        <v>6.905E-2</v>
      </c>
      <c r="P171" s="74"/>
      <c r="Q171" s="74"/>
      <c r="R171" s="74"/>
      <c r="S171" s="74">
        <v>300</v>
      </c>
      <c r="T171" s="74"/>
      <c r="U171" s="31" t="s">
        <v>419</v>
      </c>
      <c r="V171" s="24" t="s">
        <v>417</v>
      </c>
      <c r="W171" s="24" t="s">
        <v>417</v>
      </c>
      <c r="X171" s="24">
        <v>45320</v>
      </c>
      <c r="Y171" s="25">
        <v>0.6875</v>
      </c>
      <c r="Z171" s="24">
        <v>45320</v>
      </c>
      <c r="AA171" s="25">
        <v>0.79166666666666696</v>
      </c>
      <c r="AB171" s="25">
        <v>0.104166666666667</v>
      </c>
      <c r="AC171" s="24" t="s">
        <v>417</v>
      </c>
      <c r="AD171" s="24" t="s">
        <v>417</v>
      </c>
      <c r="AE171" s="25">
        <v>0.10416666666669901</v>
      </c>
      <c r="AF171" s="9"/>
    </row>
    <row r="172" spans="1:32" x14ac:dyDescent="0.35">
      <c r="A172" s="82" t="s">
        <v>424</v>
      </c>
      <c r="B172" s="9" t="s">
        <v>417</v>
      </c>
      <c r="C172" s="72" t="s">
        <v>195</v>
      </c>
      <c r="D172" s="78" t="s">
        <v>251</v>
      </c>
      <c r="E172" s="72" t="s">
        <v>251</v>
      </c>
      <c r="F172" s="80" t="s">
        <v>405</v>
      </c>
      <c r="G172" s="9" t="s">
        <v>421</v>
      </c>
      <c r="H172" s="76" t="s">
        <v>431</v>
      </c>
      <c r="I172" s="72" t="s">
        <v>253</v>
      </c>
      <c r="J172" s="72"/>
      <c r="K172" s="72" t="s">
        <v>252</v>
      </c>
      <c r="L172" s="9" t="s">
        <v>416</v>
      </c>
      <c r="M172" s="109" t="s">
        <v>257</v>
      </c>
      <c r="N172" s="83">
        <v>2.7619999999999999E-2</v>
      </c>
      <c r="O172" s="83">
        <v>6.905E-2</v>
      </c>
      <c r="P172" s="74"/>
      <c r="Q172" s="74"/>
      <c r="R172" s="74"/>
      <c r="S172" s="74">
        <v>300</v>
      </c>
      <c r="T172" s="74"/>
      <c r="U172" s="31" t="s">
        <v>419</v>
      </c>
      <c r="V172" s="24" t="s">
        <v>417</v>
      </c>
      <c r="W172" s="24" t="s">
        <v>417</v>
      </c>
      <c r="X172" s="24">
        <v>45321</v>
      </c>
      <c r="Y172" s="25">
        <v>0.6875</v>
      </c>
      <c r="Z172" s="24">
        <v>45321</v>
      </c>
      <c r="AA172" s="25">
        <v>0.79166666666666696</v>
      </c>
      <c r="AB172" s="25">
        <v>0.104166666666667</v>
      </c>
      <c r="AC172" s="24" t="s">
        <v>417</v>
      </c>
      <c r="AD172" s="24" t="s">
        <v>417</v>
      </c>
      <c r="AE172" s="25">
        <v>0.10416666666670001</v>
      </c>
      <c r="AF172" s="9"/>
    </row>
    <row r="173" spans="1:32" x14ac:dyDescent="0.35">
      <c r="A173" s="82" t="s">
        <v>424</v>
      </c>
      <c r="B173" s="9" t="s">
        <v>417</v>
      </c>
      <c r="C173" s="72" t="s">
        <v>195</v>
      </c>
      <c r="D173" s="78" t="s">
        <v>251</v>
      </c>
      <c r="E173" s="72" t="s">
        <v>251</v>
      </c>
      <c r="F173" s="80" t="s">
        <v>405</v>
      </c>
      <c r="G173" s="9" t="s">
        <v>421</v>
      </c>
      <c r="H173" s="76" t="s">
        <v>431</v>
      </c>
      <c r="I173" s="72" t="s">
        <v>253</v>
      </c>
      <c r="J173" s="72"/>
      <c r="K173" s="72" t="s">
        <v>252</v>
      </c>
      <c r="L173" s="9" t="s">
        <v>416</v>
      </c>
      <c r="M173" s="109" t="s">
        <v>257</v>
      </c>
      <c r="N173" s="83">
        <v>2.7619999999999999E-2</v>
      </c>
      <c r="O173" s="83">
        <v>6.905E-2</v>
      </c>
      <c r="P173" s="74"/>
      <c r="Q173" s="74"/>
      <c r="R173" s="74"/>
      <c r="S173" s="74">
        <v>300</v>
      </c>
      <c r="T173" s="74"/>
      <c r="U173" s="31" t="s">
        <v>419</v>
      </c>
      <c r="V173" s="24" t="s">
        <v>417</v>
      </c>
      <c r="W173" s="24" t="s">
        <v>417</v>
      </c>
      <c r="X173" s="24">
        <v>45322</v>
      </c>
      <c r="Y173" s="25">
        <v>0.6875</v>
      </c>
      <c r="Z173" s="24">
        <v>45322</v>
      </c>
      <c r="AA173" s="25">
        <v>0.79166666666666696</v>
      </c>
      <c r="AB173" s="25">
        <v>0.104166666666667</v>
      </c>
      <c r="AC173" s="24" t="s">
        <v>417</v>
      </c>
      <c r="AD173" s="24" t="s">
        <v>417</v>
      </c>
      <c r="AE173" s="25">
        <v>0.10416666666670001</v>
      </c>
      <c r="AF173" s="9"/>
    </row>
    <row r="174" spans="1:32" x14ac:dyDescent="0.35">
      <c r="A174" s="82" t="s">
        <v>424</v>
      </c>
      <c r="B174" s="9" t="s">
        <v>417</v>
      </c>
      <c r="C174" s="72" t="s">
        <v>195</v>
      </c>
      <c r="D174" s="78" t="s">
        <v>251</v>
      </c>
      <c r="E174" s="72" t="s">
        <v>251</v>
      </c>
      <c r="F174" s="80" t="s">
        <v>405</v>
      </c>
      <c r="G174" s="9" t="s">
        <v>421</v>
      </c>
      <c r="H174" s="76" t="s">
        <v>431</v>
      </c>
      <c r="I174" s="72" t="s">
        <v>253</v>
      </c>
      <c r="J174" s="72"/>
      <c r="K174" s="72" t="s">
        <v>252</v>
      </c>
      <c r="L174" s="9" t="s">
        <v>416</v>
      </c>
      <c r="M174" s="109" t="s">
        <v>257</v>
      </c>
      <c r="N174" s="83">
        <v>2.7619999999999999E-2</v>
      </c>
      <c r="O174" s="83">
        <v>6.905E-2</v>
      </c>
      <c r="P174" s="74"/>
      <c r="Q174" s="74"/>
      <c r="R174" s="74"/>
      <c r="S174" s="74">
        <v>300</v>
      </c>
      <c r="T174" s="74"/>
      <c r="U174" s="31" t="s">
        <v>419</v>
      </c>
      <c r="V174" s="24" t="s">
        <v>417</v>
      </c>
      <c r="W174" s="24" t="s">
        <v>417</v>
      </c>
      <c r="X174" s="24">
        <v>45323</v>
      </c>
      <c r="Y174" s="25">
        <v>0.6875</v>
      </c>
      <c r="Z174" s="24">
        <v>45323</v>
      </c>
      <c r="AA174" s="25">
        <v>0.79166666666666696</v>
      </c>
      <c r="AB174" s="25">
        <v>0.104166666666667</v>
      </c>
      <c r="AC174" s="24" t="s">
        <v>417</v>
      </c>
      <c r="AD174" s="24" t="s">
        <v>417</v>
      </c>
      <c r="AE174" s="25">
        <v>0.10416666666670001</v>
      </c>
      <c r="AF174" s="9"/>
    </row>
    <row r="175" spans="1:32" x14ac:dyDescent="0.35">
      <c r="A175" s="82" t="s">
        <v>424</v>
      </c>
      <c r="B175" s="9" t="s">
        <v>417</v>
      </c>
      <c r="C175" s="72" t="s">
        <v>195</v>
      </c>
      <c r="D175" s="78" t="s">
        <v>251</v>
      </c>
      <c r="E175" s="72" t="s">
        <v>251</v>
      </c>
      <c r="F175" s="80" t="s">
        <v>405</v>
      </c>
      <c r="G175" s="9" t="s">
        <v>421</v>
      </c>
      <c r="H175" s="76" t="s">
        <v>431</v>
      </c>
      <c r="I175" s="72" t="s">
        <v>253</v>
      </c>
      <c r="J175" s="72"/>
      <c r="K175" s="72" t="s">
        <v>252</v>
      </c>
      <c r="L175" s="9" t="s">
        <v>416</v>
      </c>
      <c r="M175" s="109" t="s">
        <v>257</v>
      </c>
      <c r="N175" s="83">
        <v>2.7619999999999999E-2</v>
      </c>
      <c r="O175" s="83">
        <v>6.905E-2</v>
      </c>
      <c r="P175" s="74"/>
      <c r="Q175" s="74"/>
      <c r="R175" s="74"/>
      <c r="S175" s="74">
        <v>300</v>
      </c>
      <c r="T175" s="74"/>
      <c r="U175" s="31" t="s">
        <v>419</v>
      </c>
      <c r="V175" s="24" t="s">
        <v>417</v>
      </c>
      <c r="W175" s="24" t="s">
        <v>417</v>
      </c>
      <c r="X175" s="24">
        <v>45324</v>
      </c>
      <c r="Y175" s="25">
        <v>0.6875</v>
      </c>
      <c r="Z175" s="24">
        <v>45324</v>
      </c>
      <c r="AA175" s="25">
        <v>0.79166666666666696</v>
      </c>
      <c r="AB175" s="25">
        <v>0.104166666666667</v>
      </c>
      <c r="AC175" s="24" t="s">
        <v>417</v>
      </c>
      <c r="AD175" s="24" t="s">
        <v>417</v>
      </c>
      <c r="AE175" s="25">
        <v>0.104166666666701</v>
      </c>
      <c r="AF175" s="9"/>
    </row>
    <row r="176" spans="1:32" x14ac:dyDescent="0.35">
      <c r="A176" s="82" t="s">
        <v>424</v>
      </c>
      <c r="B176" s="9" t="s">
        <v>417</v>
      </c>
      <c r="C176" s="72" t="s">
        <v>195</v>
      </c>
      <c r="D176" s="78" t="s">
        <v>251</v>
      </c>
      <c r="E176" s="72" t="s">
        <v>251</v>
      </c>
      <c r="F176" s="80" t="s">
        <v>405</v>
      </c>
      <c r="G176" s="9" t="s">
        <v>421</v>
      </c>
      <c r="H176" s="76" t="s">
        <v>431</v>
      </c>
      <c r="I176" s="72" t="s">
        <v>253</v>
      </c>
      <c r="J176" s="72"/>
      <c r="K176" s="72" t="s">
        <v>252</v>
      </c>
      <c r="L176" s="9" t="s">
        <v>416</v>
      </c>
      <c r="M176" s="109" t="s">
        <v>257</v>
      </c>
      <c r="N176" s="83">
        <v>2.7619999999999999E-2</v>
      </c>
      <c r="O176" s="83">
        <v>6.905E-2</v>
      </c>
      <c r="P176" s="74"/>
      <c r="Q176" s="74"/>
      <c r="R176" s="74"/>
      <c r="S176" s="74">
        <v>300</v>
      </c>
      <c r="T176" s="74"/>
      <c r="U176" s="31" t="s">
        <v>419</v>
      </c>
      <c r="V176" s="24" t="s">
        <v>417</v>
      </c>
      <c r="W176" s="24" t="s">
        <v>417</v>
      </c>
      <c r="X176" s="24">
        <v>45325</v>
      </c>
      <c r="Y176" s="25">
        <v>0.6875</v>
      </c>
      <c r="Z176" s="24">
        <v>45325</v>
      </c>
      <c r="AA176" s="25">
        <v>0.79166666666666696</v>
      </c>
      <c r="AB176" s="25">
        <v>0.104166666666667</v>
      </c>
      <c r="AC176" s="24" t="s">
        <v>417</v>
      </c>
      <c r="AD176" s="24" t="s">
        <v>417</v>
      </c>
      <c r="AE176" s="25">
        <v>0.104166666666701</v>
      </c>
      <c r="AF176" s="9"/>
    </row>
    <row r="177" spans="1:32" x14ac:dyDescent="0.35">
      <c r="A177" s="82" t="s">
        <v>424</v>
      </c>
      <c r="B177" s="9" t="s">
        <v>417</v>
      </c>
      <c r="C177" s="72" t="s">
        <v>195</v>
      </c>
      <c r="D177" s="78" t="s">
        <v>251</v>
      </c>
      <c r="E177" s="72" t="s">
        <v>251</v>
      </c>
      <c r="F177" s="80" t="s">
        <v>405</v>
      </c>
      <c r="G177" s="9" t="s">
        <v>421</v>
      </c>
      <c r="H177" s="76" t="s">
        <v>431</v>
      </c>
      <c r="I177" s="72" t="s">
        <v>253</v>
      </c>
      <c r="J177" s="72"/>
      <c r="K177" s="72" t="s">
        <v>252</v>
      </c>
      <c r="L177" s="9" t="s">
        <v>416</v>
      </c>
      <c r="M177" s="109" t="s">
        <v>257</v>
      </c>
      <c r="N177" s="83">
        <v>2.7619999999999999E-2</v>
      </c>
      <c r="O177" s="83">
        <v>6.905E-2</v>
      </c>
      <c r="P177" s="74"/>
      <c r="Q177" s="74"/>
      <c r="R177" s="74"/>
      <c r="S177" s="74">
        <v>300</v>
      </c>
      <c r="T177" s="74"/>
      <c r="U177" s="31" t="s">
        <v>419</v>
      </c>
      <c r="V177" s="24" t="s">
        <v>417</v>
      </c>
      <c r="W177" s="24" t="s">
        <v>417</v>
      </c>
      <c r="X177" s="24">
        <v>45326</v>
      </c>
      <c r="Y177" s="25">
        <v>0.6875</v>
      </c>
      <c r="Z177" s="24">
        <v>45326</v>
      </c>
      <c r="AA177" s="25">
        <v>0.79166666666666696</v>
      </c>
      <c r="AB177" s="25">
        <v>0.104166666666667</v>
      </c>
      <c r="AC177" s="24" t="s">
        <v>417</v>
      </c>
      <c r="AD177" s="24" t="s">
        <v>417</v>
      </c>
      <c r="AE177" s="25">
        <v>0.104166666666701</v>
      </c>
      <c r="AF177" s="9"/>
    </row>
    <row r="178" spans="1:32" x14ac:dyDescent="0.35">
      <c r="A178" s="82" t="s">
        <v>424</v>
      </c>
      <c r="B178" s="9" t="s">
        <v>417</v>
      </c>
      <c r="C178" s="72" t="s">
        <v>195</v>
      </c>
      <c r="D178" s="78" t="s">
        <v>251</v>
      </c>
      <c r="E178" s="72" t="s">
        <v>251</v>
      </c>
      <c r="F178" s="80" t="s">
        <v>405</v>
      </c>
      <c r="G178" s="9" t="s">
        <v>421</v>
      </c>
      <c r="H178" s="76" t="s">
        <v>431</v>
      </c>
      <c r="I178" s="72" t="s">
        <v>253</v>
      </c>
      <c r="J178" s="72"/>
      <c r="K178" s="72" t="s">
        <v>252</v>
      </c>
      <c r="L178" s="9" t="s">
        <v>416</v>
      </c>
      <c r="M178" s="109" t="s">
        <v>257</v>
      </c>
      <c r="N178" s="83">
        <v>2.7619999999999999E-2</v>
      </c>
      <c r="O178" s="83">
        <v>6.905E-2</v>
      </c>
      <c r="P178" s="74"/>
      <c r="Q178" s="74"/>
      <c r="R178" s="74"/>
      <c r="S178" s="74">
        <v>300</v>
      </c>
      <c r="T178" s="74"/>
      <c r="U178" s="31" t="s">
        <v>419</v>
      </c>
      <c r="V178" s="24" t="s">
        <v>417</v>
      </c>
      <c r="W178" s="24" t="s">
        <v>417</v>
      </c>
      <c r="X178" s="24">
        <v>45327</v>
      </c>
      <c r="Y178" s="25">
        <v>0.6875</v>
      </c>
      <c r="Z178" s="24">
        <v>45327</v>
      </c>
      <c r="AA178" s="25">
        <v>0.79166666666666696</v>
      </c>
      <c r="AB178" s="25">
        <v>0.104166666666667</v>
      </c>
      <c r="AC178" s="24" t="s">
        <v>417</v>
      </c>
      <c r="AD178" s="24" t="s">
        <v>417</v>
      </c>
      <c r="AE178" s="25">
        <v>0.104166666666702</v>
      </c>
      <c r="AF178" s="9"/>
    </row>
    <row r="179" spans="1:32" x14ac:dyDescent="0.35">
      <c r="A179" s="82" t="s">
        <v>424</v>
      </c>
      <c r="B179" s="9" t="s">
        <v>417</v>
      </c>
      <c r="C179" s="72" t="s">
        <v>195</v>
      </c>
      <c r="D179" s="78" t="s">
        <v>251</v>
      </c>
      <c r="E179" s="72" t="s">
        <v>251</v>
      </c>
      <c r="F179" s="80" t="s">
        <v>405</v>
      </c>
      <c r="G179" s="9" t="s">
        <v>421</v>
      </c>
      <c r="H179" s="76" t="s">
        <v>431</v>
      </c>
      <c r="I179" s="72" t="s">
        <v>253</v>
      </c>
      <c r="J179" s="72"/>
      <c r="K179" s="72" t="s">
        <v>252</v>
      </c>
      <c r="L179" s="9" t="s">
        <v>416</v>
      </c>
      <c r="M179" s="109" t="s">
        <v>257</v>
      </c>
      <c r="N179" s="83">
        <v>2.7619999999999999E-2</v>
      </c>
      <c r="O179" s="83">
        <v>6.905E-2</v>
      </c>
      <c r="P179" s="74"/>
      <c r="Q179" s="74"/>
      <c r="R179" s="74"/>
      <c r="S179" s="74">
        <v>300</v>
      </c>
      <c r="T179" s="74"/>
      <c r="U179" s="31" t="s">
        <v>419</v>
      </c>
      <c r="V179" s="24" t="s">
        <v>417</v>
      </c>
      <c r="W179" s="24" t="s">
        <v>417</v>
      </c>
      <c r="X179" s="24">
        <v>45328</v>
      </c>
      <c r="Y179" s="25">
        <v>0.6875</v>
      </c>
      <c r="Z179" s="24">
        <v>45328</v>
      </c>
      <c r="AA179" s="25">
        <v>0.79166666666666696</v>
      </c>
      <c r="AB179" s="25">
        <v>0.104166666666667</v>
      </c>
      <c r="AC179" s="24" t="s">
        <v>417</v>
      </c>
      <c r="AD179" s="24" t="s">
        <v>417</v>
      </c>
      <c r="AE179" s="25">
        <v>0.104166666666702</v>
      </c>
      <c r="AF179" s="9"/>
    </row>
    <row r="180" spans="1:32" x14ac:dyDescent="0.35">
      <c r="A180" s="82" t="s">
        <v>424</v>
      </c>
      <c r="B180" s="9" t="s">
        <v>417</v>
      </c>
      <c r="C180" s="72" t="s">
        <v>195</v>
      </c>
      <c r="D180" s="78" t="s">
        <v>251</v>
      </c>
      <c r="E180" s="72" t="s">
        <v>251</v>
      </c>
      <c r="F180" s="80" t="s">
        <v>405</v>
      </c>
      <c r="G180" s="9" t="s">
        <v>421</v>
      </c>
      <c r="H180" s="76" t="s">
        <v>431</v>
      </c>
      <c r="I180" s="72" t="s">
        <v>253</v>
      </c>
      <c r="J180" s="72"/>
      <c r="K180" s="72" t="s">
        <v>252</v>
      </c>
      <c r="L180" s="9" t="s">
        <v>416</v>
      </c>
      <c r="M180" s="109" t="s">
        <v>257</v>
      </c>
      <c r="N180" s="83">
        <v>2.7619999999999999E-2</v>
      </c>
      <c r="O180" s="83">
        <v>6.905E-2</v>
      </c>
      <c r="P180" s="74"/>
      <c r="Q180" s="74"/>
      <c r="R180" s="74"/>
      <c r="S180" s="74">
        <v>300</v>
      </c>
      <c r="T180" s="74"/>
      <c r="U180" s="31" t="s">
        <v>419</v>
      </c>
      <c r="V180" s="24" t="s">
        <v>417</v>
      </c>
      <c r="W180" s="24" t="s">
        <v>417</v>
      </c>
      <c r="X180" s="24">
        <v>45329</v>
      </c>
      <c r="Y180" s="25">
        <v>0.6875</v>
      </c>
      <c r="Z180" s="24">
        <v>45329</v>
      </c>
      <c r="AA180" s="25">
        <v>0.79166666666666696</v>
      </c>
      <c r="AB180" s="25">
        <v>0.104166666666667</v>
      </c>
      <c r="AC180" s="24" t="s">
        <v>417</v>
      </c>
      <c r="AD180" s="24" t="s">
        <v>417</v>
      </c>
      <c r="AE180" s="25">
        <v>0.104166666666702</v>
      </c>
      <c r="AF180" s="9"/>
    </row>
    <row r="181" spans="1:32" x14ac:dyDescent="0.35">
      <c r="A181" s="82" t="s">
        <v>424</v>
      </c>
      <c r="B181" s="9" t="s">
        <v>417</v>
      </c>
      <c r="C181" s="72" t="s">
        <v>195</v>
      </c>
      <c r="D181" s="78" t="s">
        <v>251</v>
      </c>
      <c r="E181" s="72" t="s">
        <v>251</v>
      </c>
      <c r="F181" s="80" t="s">
        <v>405</v>
      </c>
      <c r="G181" s="9" t="s">
        <v>421</v>
      </c>
      <c r="H181" s="76" t="s">
        <v>431</v>
      </c>
      <c r="I181" s="72" t="s">
        <v>253</v>
      </c>
      <c r="J181" s="72"/>
      <c r="K181" s="72" t="s">
        <v>252</v>
      </c>
      <c r="L181" s="9" t="s">
        <v>416</v>
      </c>
      <c r="M181" s="109" t="s">
        <v>257</v>
      </c>
      <c r="N181" s="83">
        <v>2.7619999999999999E-2</v>
      </c>
      <c r="O181" s="83">
        <v>6.905E-2</v>
      </c>
      <c r="P181" s="74"/>
      <c r="Q181" s="74"/>
      <c r="R181" s="74"/>
      <c r="S181" s="74">
        <v>300</v>
      </c>
      <c r="T181" s="74"/>
      <c r="U181" s="31" t="s">
        <v>419</v>
      </c>
      <c r="V181" s="24" t="s">
        <v>417</v>
      </c>
      <c r="W181" s="24" t="s">
        <v>417</v>
      </c>
      <c r="X181" s="24">
        <v>45330</v>
      </c>
      <c r="Y181" s="25">
        <v>0.6875</v>
      </c>
      <c r="Z181" s="24">
        <v>45330</v>
      </c>
      <c r="AA181" s="25">
        <v>0.79166666666666696</v>
      </c>
      <c r="AB181" s="25">
        <v>0.104166666666667</v>
      </c>
      <c r="AC181" s="24" t="s">
        <v>417</v>
      </c>
      <c r="AD181" s="24" t="s">
        <v>417</v>
      </c>
      <c r="AE181" s="25">
        <v>0.104166666666703</v>
      </c>
      <c r="AF181" s="9"/>
    </row>
    <row r="182" spans="1:32" x14ac:dyDescent="0.35">
      <c r="A182" s="82" t="s">
        <v>424</v>
      </c>
      <c r="B182" s="9" t="s">
        <v>417</v>
      </c>
      <c r="C182" s="72" t="s">
        <v>195</v>
      </c>
      <c r="D182" s="78" t="s">
        <v>251</v>
      </c>
      <c r="E182" s="72" t="s">
        <v>251</v>
      </c>
      <c r="F182" s="80" t="s">
        <v>405</v>
      </c>
      <c r="G182" s="9" t="s">
        <v>421</v>
      </c>
      <c r="H182" s="76" t="s">
        <v>431</v>
      </c>
      <c r="I182" s="72" t="s">
        <v>253</v>
      </c>
      <c r="J182" s="72"/>
      <c r="K182" s="72" t="s">
        <v>252</v>
      </c>
      <c r="L182" s="9" t="s">
        <v>416</v>
      </c>
      <c r="M182" s="109" t="s">
        <v>257</v>
      </c>
      <c r="N182" s="83">
        <v>2.7619999999999999E-2</v>
      </c>
      <c r="O182" s="83">
        <v>6.905E-2</v>
      </c>
      <c r="P182" s="74"/>
      <c r="Q182" s="74"/>
      <c r="R182" s="74"/>
      <c r="S182" s="74">
        <v>300</v>
      </c>
      <c r="T182" s="74"/>
      <c r="U182" s="31" t="s">
        <v>419</v>
      </c>
      <c r="V182" s="24" t="s">
        <v>417</v>
      </c>
      <c r="W182" s="24" t="s">
        <v>417</v>
      </c>
      <c r="X182" s="24">
        <v>45331</v>
      </c>
      <c r="Y182" s="25">
        <v>0.6875</v>
      </c>
      <c r="Z182" s="24">
        <v>45331</v>
      </c>
      <c r="AA182" s="25">
        <v>0.79166666666666696</v>
      </c>
      <c r="AB182" s="25">
        <v>0.104166666666667</v>
      </c>
      <c r="AC182" s="24" t="s">
        <v>417</v>
      </c>
      <c r="AD182" s="24" t="s">
        <v>417</v>
      </c>
      <c r="AE182" s="25">
        <v>0.104166666666703</v>
      </c>
      <c r="AF182" s="9"/>
    </row>
    <row r="183" spans="1:32" x14ac:dyDescent="0.35">
      <c r="A183" s="82" t="s">
        <v>424</v>
      </c>
      <c r="B183" s="9" t="s">
        <v>417</v>
      </c>
      <c r="C183" s="72" t="s">
        <v>195</v>
      </c>
      <c r="D183" s="78" t="s">
        <v>251</v>
      </c>
      <c r="E183" s="72" t="s">
        <v>251</v>
      </c>
      <c r="F183" s="80" t="s">
        <v>405</v>
      </c>
      <c r="G183" s="9" t="s">
        <v>421</v>
      </c>
      <c r="H183" s="76" t="s">
        <v>431</v>
      </c>
      <c r="I183" s="72" t="s">
        <v>253</v>
      </c>
      <c r="J183" s="72"/>
      <c r="K183" s="72" t="s">
        <v>252</v>
      </c>
      <c r="L183" s="9" t="s">
        <v>416</v>
      </c>
      <c r="M183" s="109" t="s">
        <v>257</v>
      </c>
      <c r="N183" s="83">
        <v>2.7619999999999999E-2</v>
      </c>
      <c r="O183" s="83">
        <v>6.905E-2</v>
      </c>
      <c r="P183" s="74"/>
      <c r="Q183" s="74"/>
      <c r="R183" s="74"/>
      <c r="S183" s="74">
        <v>300</v>
      </c>
      <c r="T183" s="74"/>
      <c r="U183" s="31" t="s">
        <v>419</v>
      </c>
      <c r="V183" s="24" t="s">
        <v>417</v>
      </c>
      <c r="W183" s="24" t="s">
        <v>417</v>
      </c>
      <c r="X183" s="24">
        <v>45332</v>
      </c>
      <c r="Y183" s="25">
        <v>0.6875</v>
      </c>
      <c r="Z183" s="24">
        <v>45332</v>
      </c>
      <c r="AA183" s="25">
        <v>0.79166666666666696</v>
      </c>
      <c r="AB183" s="25">
        <v>0.104166666666667</v>
      </c>
      <c r="AC183" s="24" t="s">
        <v>417</v>
      </c>
      <c r="AD183" s="24" t="s">
        <v>417</v>
      </c>
      <c r="AE183" s="25">
        <v>0.104166666666703</v>
      </c>
      <c r="AF183" s="9"/>
    </row>
    <row r="184" spans="1:32" x14ac:dyDescent="0.35">
      <c r="A184" s="82" t="s">
        <v>424</v>
      </c>
      <c r="B184" s="9" t="s">
        <v>417</v>
      </c>
      <c r="C184" s="72" t="s">
        <v>195</v>
      </c>
      <c r="D184" s="78" t="s">
        <v>251</v>
      </c>
      <c r="E184" s="72" t="s">
        <v>251</v>
      </c>
      <c r="F184" s="80" t="s">
        <v>405</v>
      </c>
      <c r="G184" s="9" t="s">
        <v>421</v>
      </c>
      <c r="H184" s="76" t="s">
        <v>431</v>
      </c>
      <c r="I184" s="72" t="s">
        <v>253</v>
      </c>
      <c r="J184" s="72"/>
      <c r="K184" s="72" t="s">
        <v>252</v>
      </c>
      <c r="L184" s="9" t="s">
        <v>416</v>
      </c>
      <c r="M184" s="109" t="s">
        <v>257</v>
      </c>
      <c r="N184" s="83">
        <v>2.7619999999999999E-2</v>
      </c>
      <c r="O184" s="83">
        <v>6.905E-2</v>
      </c>
      <c r="P184" s="74"/>
      <c r="Q184" s="74"/>
      <c r="R184" s="74"/>
      <c r="S184" s="74">
        <v>300</v>
      </c>
      <c r="T184" s="74"/>
      <c r="U184" s="31" t="s">
        <v>419</v>
      </c>
      <c r="V184" s="24" t="s">
        <v>417</v>
      </c>
      <c r="W184" s="24" t="s">
        <v>417</v>
      </c>
      <c r="X184" s="24">
        <v>45333</v>
      </c>
      <c r="Y184" s="25">
        <v>0.6875</v>
      </c>
      <c r="Z184" s="24">
        <v>45333</v>
      </c>
      <c r="AA184" s="25">
        <v>0.79166666666666696</v>
      </c>
      <c r="AB184" s="25">
        <v>0.104166666666667</v>
      </c>
      <c r="AC184" s="24" t="s">
        <v>417</v>
      </c>
      <c r="AD184" s="24" t="s">
        <v>417</v>
      </c>
      <c r="AE184" s="25">
        <v>0.104166666666704</v>
      </c>
      <c r="AF184" s="9"/>
    </row>
    <row r="185" spans="1:32" x14ac:dyDescent="0.35">
      <c r="A185" s="82" t="s">
        <v>424</v>
      </c>
      <c r="B185" s="9" t="s">
        <v>417</v>
      </c>
      <c r="C185" s="72" t="s">
        <v>195</v>
      </c>
      <c r="D185" s="78" t="s">
        <v>251</v>
      </c>
      <c r="E185" s="72" t="s">
        <v>251</v>
      </c>
      <c r="F185" s="80" t="s">
        <v>405</v>
      </c>
      <c r="G185" s="9" t="s">
        <v>421</v>
      </c>
      <c r="H185" s="76" t="s">
        <v>431</v>
      </c>
      <c r="I185" s="72" t="s">
        <v>253</v>
      </c>
      <c r="J185" s="72"/>
      <c r="K185" s="72" t="s">
        <v>252</v>
      </c>
      <c r="L185" s="9" t="s">
        <v>416</v>
      </c>
      <c r="M185" s="109" t="s">
        <v>257</v>
      </c>
      <c r="N185" s="83">
        <v>2.7619999999999999E-2</v>
      </c>
      <c r="O185" s="83">
        <v>6.905E-2</v>
      </c>
      <c r="P185" s="74"/>
      <c r="Q185" s="74"/>
      <c r="R185" s="74"/>
      <c r="S185" s="74">
        <v>300</v>
      </c>
      <c r="T185" s="74"/>
      <c r="U185" s="31" t="s">
        <v>419</v>
      </c>
      <c r="V185" s="24" t="s">
        <v>417</v>
      </c>
      <c r="W185" s="24" t="s">
        <v>417</v>
      </c>
      <c r="X185" s="24">
        <v>45334</v>
      </c>
      <c r="Y185" s="25">
        <v>0.6875</v>
      </c>
      <c r="Z185" s="24">
        <v>45334</v>
      </c>
      <c r="AA185" s="25">
        <v>0.79166666666666696</v>
      </c>
      <c r="AB185" s="25">
        <v>0.104166666666667</v>
      </c>
      <c r="AC185" s="24" t="s">
        <v>417</v>
      </c>
      <c r="AD185" s="24" t="s">
        <v>417</v>
      </c>
      <c r="AE185" s="25">
        <v>0.104166666666704</v>
      </c>
      <c r="AF185" s="9"/>
    </row>
    <row r="186" spans="1:32" x14ac:dyDescent="0.35">
      <c r="A186" s="82" t="s">
        <v>424</v>
      </c>
      <c r="B186" s="9" t="s">
        <v>417</v>
      </c>
      <c r="C186" s="72" t="s">
        <v>195</v>
      </c>
      <c r="D186" s="78" t="s">
        <v>251</v>
      </c>
      <c r="E186" s="72" t="s">
        <v>251</v>
      </c>
      <c r="F186" s="80" t="s">
        <v>405</v>
      </c>
      <c r="G186" s="9" t="s">
        <v>421</v>
      </c>
      <c r="H186" s="76" t="s">
        <v>431</v>
      </c>
      <c r="I186" s="72" t="s">
        <v>253</v>
      </c>
      <c r="J186" s="72"/>
      <c r="K186" s="72" t="s">
        <v>252</v>
      </c>
      <c r="L186" s="9" t="s">
        <v>416</v>
      </c>
      <c r="M186" s="109" t="s">
        <v>257</v>
      </c>
      <c r="N186" s="83">
        <v>2.7619999999999999E-2</v>
      </c>
      <c r="O186" s="83">
        <v>6.905E-2</v>
      </c>
      <c r="P186" s="74"/>
      <c r="Q186" s="74"/>
      <c r="R186" s="74"/>
      <c r="S186" s="74">
        <v>300</v>
      </c>
      <c r="T186" s="74"/>
      <c r="U186" s="31" t="s">
        <v>419</v>
      </c>
      <c r="V186" s="24" t="s">
        <v>417</v>
      </c>
      <c r="W186" s="24" t="s">
        <v>417</v>
      </c>
      <c r="X186" s="24">
        <v>45335</v>
      </c>
      <c r="Y186" s="25">
        <v>0.6875</v>
      </c>
      <c r="Z186" s="24">
        <v>45335</v>
      </c>
      <c r="AA186" s="25">
        <v>0.79166666666666696</v>
      </c>
      <c r="AB186" s="25">
        <v>0.104166666666667</v>
      </c>
      <c r="AC186" s="24" t="s">
        <v>417</v>
      </c>
      <c r="AD186" s="24" t="s">
        <v>417</v>
      </c>
      <c r="AE186" s="25">
        <v>0.104166666666704</v>
      </c>
      <c r="AF186" s="9"/>
    </row>
    <row r="187" spans="1:32" x14ac:dyDescent="0.35">
      <c r="A187" s="82" t="s">
        <v>424</v>
      </c>
      <c r="B187" s="9" t="s">
        <v>417</v>
      </c>
      <c r="C187" s="72" t="s">
        <v>195</v>
      </c>
      <c r="D187" s="78" t="s">
        <v>251</v>
      </c>
      <c r="E187" s="72" t="s">
        <v>251</v>
      </c>
      <c r="F187" s="80" t="s">
        <v>405</v>
      </c>
      <c r="G187" s="9" t="s">
        <v>421</v>
      </c>
      <c r="H187" s="76" t="s">
        <v>431</v>
      </c>
      <c r="I187" s="72" t="s">
        <v>253</v>
      </c>
      <c r="J187" s="72"/>
      <c r="K187" s="72" t="s">
        <v>252</v>
      </c>
      <c r="L187" s="9" t="s">
        <v>416</v>
      </c>
      <c r="M187" s="109" t="s">
        <v>257</v>
      </c>
      <c r="N187" s="83">
        <v>2.7619999999999999E-2</v>
      </c>
      <c r="O187" s="83">
        <v>6.905E-2</v>
      </c>
      <c r="P187" s="74"/>
      <c r="Q187" s="74"/>
      <c r="R187" s="74"/>
      <c r="S187" s="74">
        <v>300</v>
      </c>
      <c r="T187" s="74"/>
      <c r="U187" s="31" t="s">
        <v>419</v>
      </c>
      <c r="V187" s="24" t="s">
        <v>417</v>
      </c>
      <c r="W187" s="24" t="s">
        <v>417</v>
      </c>
      <c r="X187" s="24">
        <v>45336</v>
      </c>
      <c r="Y187" s="25">
        <v>0.6875</v>
      </c>
      <c r="Z187" s="24">
        <v>45336</v>
      </c>
      <c r="AA187" s="25">
        <v>0.79166666666666696</v>
      </c>
      <c r="AB187" s="25">
        <v>0.104166666666667</v>
      </c>
      <c r="AC187" s="24" t="s">
        <v>417</v>
      </c>
      <c r="AD187" s="24" t="s">
        <v>417</v>
      </c>
      <c r="AE187" s="25">
        <v>0.104166666666705</v>
      </c>
      <c r="AF187" s="9"/>
    </row>
    <row r="188" spans="1:32" x14ac:dyDescent="0.35">
      <c r="A188" s="82" t="s">
        <v>424</v>
      </c>
      <c r="B188" s="9" t="s">
        <v>417</v>
      </c>
      <c r="C188" s="72" t="s">
        <v>195</v>
      </c>
      <c r="D188" s="78" t="s">
        <v>251</v>
      </c>
      <c r="E188" s="72" t="s">
        <v>251</v>
      </c>
      <c r="F188" s="80" t="s">
        <v>405</v>
      </c>
      <c r="G188" s="9" t="s">
        <v>421</v>
      </c>
      <c r="H188" s="76" t="s">
        <v>431</v>
      </c>
      <c r="I188" s="72" t="s">
        <v>253</v>
      </c>
      <c r="J188" s="72"/>
      <c r="K188" s="72" t="s">
        <v>252</v>
      </c>
      <c r="L188" s="9" t="s">
        <v>416</v>
      </c>
      <c r="M188" s="109" t="s">
        <v>257</v>
      </c>
      <c r="N188" s="83">
        <v>2.7619999999999999E-2</v>
      </c>
      <c r="O188" s="83">
        <v>6.905E-2</v>
      </c>
      <c r="P188" s="74"/>
      <c r="Q188" s="74"/>
      <c r="R188" s="74"/>
      <c r="S188" s="74">
        <v>300</v>
      </c>
      <c r="T188" s="74"/>
      <c r="U188" s="31" t="s">
        <v>419</v>
      </c>
      <c r="V188" s="24" t="s">
        <v>417</v>
      </c>
      <c r="W188" s="24" t="s">
        <v>417</v>
      </c>
      <c r="X188" s="24">
        <v>45337</v>
      </c>
      <c r="Y188" s="25">
        <v>0.6875</v>
      </c>
      <c r="Z188" s="24">
        <v>45337</v>
      </c>
      <c r="AA188" s="25">
        <v>0.79166666666666696</v>
      </c>
      <c r="AB188" s="25">
        <v>0.104166666666667</v>
      </c>
      <c r="AC188" s="24" t="s">
        <v>417</v>
      </c>
      <c r="AD188" s="24" t="s">
        <v>417</v>
      </c>
      <c r="AE188" s="25">
        <v>0.104166666666705</v>
      </c>
      <c r="AF188" s="9"/>
    </row>
    <row r="189" spans="1:32" x14ac:dyDescent="0.35">
      <c r="A189" s="82" t="s">
        <v>424</v>
      </c>
      <c r="B189" s="9" t="s">
        <v>417</v>
      </c>
      <c r="C189" s="72" t="s">
        <v>195</v>
      </c>
      <c r="D189" s="78" t="s">
        <v>251</v>
      </c>
      <c r="E189" s="72" t="s">
        <v>251</v>
      </c>
      <c r="F189" s="80" t="s">
        <v>405</v>
      </c>
      <c r="G189" s="9" t="s">
        <v>421</v>
      </c>
      <c r="H189" s="76" t="s">
        <v>431</v>
      </c>
      <c r="I189" s="72" t="s">
        <v>253</v>
      </c>
      <c r="J189" s="72"/>
      <c r="K189" s="72" t="s">
        <v>252</v>
      </c>
      <c r="L189" s="9" t="s">
        <v>416</v>
      </c>
      <c r="M189" s="109" t="s">
        <v>257</v>
      </c>
      <c r="N189" s="83">
        <v>2.7619999999999999E-2</v>
      </c>
      <c r="O189" s="83">
        <v>6.905E-2</v>
      </c>
      <c r="P189" s="74"/>
      <c r="Q189" s="74"/>
      <c r="R189" s="74"/>
      <c r="S189" s="74">
        <v>300</v>
      </c>
      <c r="T189" s="74"/>
      <c r="U189" s="31" t="s">
        <v>419</v>
      </c>
      <c r="V189" s="24" t="s">
        <v>417</v>
      </c>
      <c r="W189" s="24" t="s">
        <v>417</v>
      </c>
      <c r="X189" s="24">
        <v>45338</v>
      </c>
      <c r="Y189" s="25">
        <v>0.6875</v>
      </c>
      <c r="Z189" s="24">
        <v>45338</v>
      </c>
      <c r="AA189" s="25">
        <v>0.79166666666666696</v>
      </c>
      <c r="AB189" s="25">
        <v>0.104166666666667</v>
      </c>
      <c r="AC189" s="24" t="s">
        <v>417</v>
      </c>
      <c r="AD189" s="24" t="s">
        <v>417</v>
      </c>
      <c r="AE189" s="25">
        <v>0.104166666666705</v>
      </c>
      <c r="AF189" s="9"/>
    </row>
    <row r="190" spans="1:32" x14ac:dyDescent="0.35">
      <c r="A190" s="82" t="s">
        <v>424</v>
      </c>
      <c r="B190" s="9" t="s">
        <v>417</v>
      </c>
      <c r="C190" s="72" t="s">
        <v>195</v>
      </c>
      <c r="D190" s="78" t="s">
        <v>251</v>
      </c>
      <c r="E190" s="72" t="s">
        <v>251</v>
      </c>
      <c r="F190" s="80" t="s">
        <v>405</v>
      </c>
      <c r="G190" s="9" t="s">
        <v>421</v>
      </c>
      <c r="H190" s="76" t="s">
        <v>431</v>
      </c>
      <c r="I190" s="72" t="s">
        <v>253</v>
      </c>
      <c r="J190" s="72"/>
      <c r="K190" s="72" t="s">
        <v>252</v>
      </c>
      <c r="L190" s="9" t="s">
        <v>416</v>
      </c>
      <c r="M190" s="109" t="s">
        <v>257</v>
      </c>
      <c r="N190" s="83">
        <v>2.7619999999999999E-2</v>
      </c>
      <c r="O190" s="83">
        <v>6.905E-2</v>
      </c>
      <c r="P190" s="74"/>
      <c r="Q190" s="74"/>
      <c r="R190" s="74"/>
      <c r="S190" s="74">
        <v>300</v>
      </c>
      <c r="T190" s="74"/>
      <c r="U190" s="31" t="s">
        <v>419</v>
      </c>
      <c r="V190" s="24" t="s">
        <v>417</v>
      </c>
      <c r="W190" s="24" t="s">
        <v>417</v>
      </c>
      <c r="X190" s="24">
        <v>45339</v>
      </c>
      <c r="Y190" s="25">
        <v>0.6875</v>
      </c>
      <c r="Z190" s="24">
        <v>45339</v>
      </c>
      <c r="AA190" s="25">
        <v>0.79166666666666696</v>
      </c>
      <c r="AB190" s="25">
        <v>0.104166666666667</v>
      </c>
      <c r="AC190" s="24" t="s">
        <v>417</v>
      </c>
      <c r="AD190" s="24" t="s">
        <v>417</v>
      </c>
      <c r="AE190" s="25">
        <v>0.104166666666706</v>
      </c>
      <c r="AF190" s="9"/>
    </row>
    <row r="191" spans="1:32" x14ac:dyDescent="0.35">
      <c r="A191" s="82" t="s">
        <v>424</v>
      </c>
      <c r="B191" s="9" t="s">
        <v>417</v>
      </c>
      <c r="C191" s="72" t="s">
        <v>195</v>
      </c>
      <c r="D191" s="78" t="s">
        <v>251</v>
      </c>
      <c r="E191" s="72" t="s">
        <v>251</v>
      </c>
      <c r="F191" s="80" t="s">
        <v>405</v>
      </c>
      <c r="G191" s="9" t="s">
        <v>421</v>
      </c>
      <c r="H191" s="76" t="s">
        <v>431</v>
      </c>
      <c r="I191" s="72" t="s">
        <v>253</v>
      </c>
      <c r="J191" s="72"/>
      <c r="K191" s="72" t="s">
        <v>252</v>
      </c>
      <c r="L191" s="9" t="s">
        <v>416</v>
      </c>
      <c r="M191" s="109" t="s">
        <v>257</v>
      </c>
      <c r="N191" s="83">
        <v>2.7619999999999999E-2</v>
      </c>
      <c r="O191" s="83">
        <v>6.905E-2</v>
      </c>
      <c r="P191" s="74"/>
      <c r="Q191" s="74"/>
      <c r="R191" s="74"/>
      <c r="S191" s="74">
        <v>300</v>
      </c>
      <c r="T191" s="74"/>
      <c r="U191" s="31" t="s">
        <v>419</v>
      </c>
      <c r="V191" s="24" t="s">
        <v>417</v>
      </c>
      <c r="W191" s="24" t="s">
        <v>417</v>
      </c>
      <c r="X191" s="24">
        <v>45340</v>
      </c>
      <c r="Y191" s="25">
        <v>0.6875</v>
      </c>
      <c r="Z191" s="24">
        <v>45340</v>
      </c>
      <c r="AA191" s="25">
        <v>0.79166666666666696</v>
      </c>
      <c r="AB191" s="25">
        <v>0.104166666666667</v>
      </c>
      <c r="AC191" s="24" t="s">
        <v>417</v>
      </c>
      <c r="AD191" s="24" t="s">
        <v>417</v>
      </c>
      <c r="AE191" s="25">
        <v>0.104166666666706</v>
      </c>
      <c r="AF191" s="9"/>
    </row>
    <row r="192" spans="1:32" x14ac:dyDescent="0.35">
      <c r="A192" s="82" t="s">
        <v>424</v>
      </c>
      <c r="B192" s="9" t="s">
        <v>417</v>
      </c>
      <c r="C192" s="72" t="s">
        <v>195</v>
      </c>
      <c r="D192" s="78" t="s">
        <v>251</v>
      </c>
      <c r="E192" s="72" t="s">
        <v>251</v>
      </c>
      <c r="F192" s="80" t="s">
        <v>405</v>
      </c>
      <c r="G192" s="9" t="s">
        <v>421</v>
      </c>
      <c r="H192" s="76" t="s">
        <v>431</v>
      </c>
      <c r="I192" s="72" t="s">
        <v>253</v>
      </c>
      <c r="J192" s="72"/>
      <c r="K192" s="72" t="s">
        <v>252</v>
      </c>
      <c r="L192" s="9" t="s">
        <v>416</v>
      </c>
      <c r="M192" s="109" t="s">
        <v>257</v>
      </c>
      <c r="N192" s="83">
        <v>2.7619999999999999E-2</v>
      </c>
      <c r="O192" s="83">
        <v>6.905E-2</v>
      </c>
      <c r="P192" s="74"/>
      <c r="Q192" s="74"/>
      <c r="R192" s="74"/>
      <c r="S192" s="74">
        <v>300</v>
      </c>
      <c r="T192" s="74"/>
      <c r="U192" s="31" t="s">
        <v>419</v>
      </c>
      <c r="V192" s="24" t="s">
        <v>417</v>
      </c>
      <c r="W192" s="24" t="s">
        <v>417</v>
      </c>
      <c r="X192" s="24">
        <v>45341</v>
      </c>
      <c r="Y192" s="25">
        <v>0.6875</v>
      </c>
      <c r="Z192" s="24">
        <v>45341</v>
      </c>
      <c r="AA192" s="25">
        <v>0.79166666666666696</v>
      </c>
      <c r="AB192" s="25">
        <v>0.104166666666667</v>
      </c>
      <c r="AC192" s="24" t="s">
        <v>417</v>
      </c>
      <c r="AD192" s="24" t="s">
        <v>417</v>
      </c>
      <c r="AE192" s="25">
        <v>0.104166666666706</v>
      </c>
      <c r="AF192" s="9"/>
    </row>
    <row r="193" spans="1:32" x14ac:dyDescent="0.35">
      <c r="A193" s="82" t="s">
        <v>424</v>
      </c>
      <c r="B193" s="9" t="s">
        <v>417</v>
      </c>
      <c r="C193" s="72" t="s">
        <v>195</v>
      </c>
      <c r="D193" s="78" t="s">
        <v>251</v>
      </c>
      <c r="E193" s="72" t="s">
        <v>251</v>
      </c>
      <c r="F193" s="80" t="s">
        <v>405</v>
      </c>
      <c r="G193" s="9" t="s">
        <v>421</v>
      </c>
      <c r="H193" s="76" t="s">
        <v>431</v>
      </c>
      <c r="I193" s="72" t="s">
        <v>253</v>
      </c>
      <c r="J193" s="72"/>
      <c r="K193" s="72" t="s">
        <v>252</v>
      </c>
      <c r="L193" s="9" t="s">
        <v>416</v>
      </c>
      <c r="M193" s="109" t="s">
        <v>257</v>
      </c>
      <c r="N193" s="83">
        <v>2.7619999999999999E-2</v>
      </c>
      <c r="O193" s="83">
        <v>6.905E-2</v>
      </c>
      <c r="P193" s="74"/>
      <c r="Q193" s="74"/>
      <c r="R193" s="74"/>
      <c r="S193" s="74">
        <v>300</v>
      </c>
      <c r="T193" s="74"/>
      <c r="U193" s="31" t="s">
        <v>419</v>
      </c>
      <c r="V193" s="24" t="s">
        <v>417</v>
      </c>
      <c r="W193" s="24" t="s">
        <v>417</v>
      </c>
      <c r="X193" s="24">
        <v>45342</v>
      </c>
      <c r="Y193" s="25">
        <v>0.6875</v>
      </c>
      <c r="Z193" s="24">
        <v>45342</v>
      </c>
      <c r="AA193" s="25">
        <v>0.79166666666666696</v>
      </c>
      <c r="AB193" s="25">
        <v>0.104166666666667</v>
      </c>
      <c r="AC193" s="24" t="s">
        <v>417</v>
      </c>
      <c r="AD193" s="24" t="s">
        <v>417</v>
      </c>
      <c r="AE193" s="25">
        <v>0.104166666666707</v>
      </c>
      <c r="AF193" s="9"/>
    </row>
    <row r="194" spans="1:32" x14ac:dyDescent="0.35">
      <c r="A194" s="82" t="s">
        <v>424</v>
      </c>
      <c r="B194" s="9" t="s">
        <v>417</v>
      </c>
      <c r="C194" s="72" t="s">
        <v>195</v>
      </c>
      <c r="D194" s="78" t="s">
        <v>251</v>
      </c>
      <c r="E194" s="72" t="s">
        <v>251</v>
      </c>
      <c r="F194" s="80" t="s">
        <v>405</v>
      </c>
      <c r="G194" s="9" t="s">
        <v>421</v>
      </c>
      <c r="H194" s="76" t="s">
        <v>431</v>
      </c>
      <c r="I194" s="72" t="s">
        <v>253</v>
      </c>
      <c r="J194" s="72"/>
      <c r="K194" s="72" t="s">
        <v>252</v>
      </c>
      <c r="L194" s="9" t="s">
        <v>416</v>
      </c>
      <c r="M194" s="109" t="s">
        <v>257</v>
      </c>
      <c r="N194" s="83">
        <v>2.7619999999999999E-2</v>
      </c>
      <c r="O194" s="83">
        <v>6.905E-2</v>
      </c>
      <c r="P194" s="74"/>
      <c r="Q194" s="74"/>
      <c r="R194" s="74"/>
      <c r="S194" s="74">
        <v>300</v>
      </c>
      <c r="T194" s="74"/>
      <c r="U194" s="31" t="s">
        <v>419</v>
      </c>
      <c r="V194" s="24" t="s">
        <v>417</v>
      </c>
      <c r="W194" s="24" t="s">
        <v>417</v>
      </c>
      <c r="X194" s="24">
        <v>45343</v>
      </c>
      <c r="Y194" s="25">
        <v>0.6875</v>
      </c>
      <c r="Z194" s="24">
        <v>45343</v>
      </c>
      <c r="AA194" s="25">
        <v>0.79166666666666696</v>
      </c>
      <c r="AB194" s="25">
        <v>0.104166666666667</v>
      </c>
      <c r="AC194" s="24" t="s">
        <v>417</v>
      </c>
      <c r="AD194" s="24" t="s">
        <v>417</v>
      </c>
      <c r="AE194" s="25">
        <v>0.104166666666707</v>
      </c>
      <c r="AF194" s="9"/>
    </row>
    <row r="195" spans="1:32" x14ac:dyDescent="0.35">
      <c r="A195" s="82" t="s">
        <v>424</v>
      </c>
      <c r="B195" s="9" t="s">
        <v>417</v>
      </c>
      <c r="C195" s="72" t="s">
        <v>195</v>
      </c>
      <c r="D195" s="78" t="s">
        <v>251</v>
      </c>
      <c r="E195" s="72" t="s">
        <v>251</v>
      </c>
      <c r="F195" s="80" t="s">
        <v>405</v>
      </c>
      <c r="G195" s="9" t="s">
        <v>421</v>
      </c>
      <c r="H195" s="76" t="s">
        <v>431</v>
      </c>
      <c r="I195" s="72" t="s">
        <v>253</v>
      </c>
      <c r="J195" s="72"/>
      <c r="K195" s="72" t="s">
        <v>252</v>
      </c>
      <c r="L195" s="9" t="s">
        <v>416</v>
      </c>
      <c r="M195" s="109" t="s">
        <v>257</v>
      </c>
      <c r="N195" s="83">
        <v>2.7619999999999999E-2</v>
      </c>
      <c r="O195" s="83">
        <v>6.905E-2</v>
      </c>
      <c r="P195" s="74"/>
      <c r="Q195" s="74"/>
      <c r="R195" s="74"/>
      <c r="S195" s="74">
        <v>300</v>
      </c>
      <c r="T195" s="74"/>
      <c r="U195" s="31" t="s">
        <v>419</v>
      </c>
      <c r="V195" s="24" t="s">
        <v>417</v>
      </c>
      <c r="W195" s="24" t="s">
        <v>417</v>
      </c>
      <c r="X195" s="24">
        <v>45344</v>
      </c>
      <c r="Y195" s="25">
        <v>0.6875</v>
      </c>
      <c r="Z195" s="24">
        <v>45344</v>
      </c>
      <c r="AA195" s="25">
        <v>0.79166666666666696</v>
      </c>
      <c r="AB195" s="25">
        <v>0.104166666666667</v>
      </c>
      <c r="AC195" s="24" t="s">
        <v>417</v>
      </c>
      <c r="AD195" s="24" t="s">
        <v>417</v>
      </c>
      <c r="AE195" s="25">
        <v>0.104166666666707</v>
      </c>
      <c r="AF195" s="9"/>
    </row>
    <row r="196" spans="1:32" x14ac:dyDescent="0.35">
      <c r="A196" s="82" t="s">
        <v>424</v>
      </c>
      <c r="B196" s="9" t="s">
        <v>417</v>
      </c>
      <c r="C196" s="72" t="s">
        <v>195</v>
      </c>
      <c r="D196" s="78" t="s">
        <v>251</v>
      </c>
      <c r="E196" s="72" t="s">
        <v>251</v>
      </c>
      <c r="F196" s="80" t="s">
        <v>405</v>
      </c>
      <c r="G196" s="9" t="s">
        <v>421</v>
      </c>
      <c r="H196" s="76" t="s">
        <v>431</v>
      </c>
      <c r="I196" s="72" t="s">
        <v>253</v>
      </c>
      <c r="J196" s="72"/>
      <c r="K196" s="72" t="s">
        <v>252</v>
      </c>
      <c r="L196" s="9" t="s">
        <v>416</v>
      </c>
      <c r="M196" s="109" t="s">
        <v>257</v>
      </c>
      <c r="N196" s="83">
        <v>2.7619999999999999E-2</v>
      </c>
      <c r="O196" s="83">
        <v>6.905E-2</v>
      </c>
      <c r="P196" s="74"/>
      <c r="Q196" s="74"/>
      <c r="R196" s="74"/>
      <c r="S196" s="74">
        <v>300</v>
      </c>
      <c r="T196" s="74"/>
      <c r="U196" s="31" t="s">
        <v>419</v>
      </c>
      <c r="V196" s="24" t="s">
        <v>417</v>
      </c>
      <c r="W196" s="24" t="s">
        <v>417</v>
      </c>
      <c r="X196" s="24">
        <v>45345</v>
      </c>
      <c r="Y196" s="25">
        <v>0.6875</v>
      </c>
      <c r="Z196" s="24">
        <v>45345</v>
      </c>
      <c r="AA196" s="25">
        <v>0.79166666666666696</v>
      </c>
      <c r="AB196" s="25">
        <v>0.104166666666667</v>
      </c>
      <c r="AC196" s="24" t="s">
        <v>417</v>
      </c>
      <c r="AD196" s="24" t="s">
        <v>417</v>
      </c>
      <c r="AE196" s="25">
        <v>0.104166666666708</v>
      </c>
      <c r="AF196" s="9"/>
    </row>
    <row r="197" spans="1:32" x14ac:dyDescent="0.35">
      <c r="A197" s="82" t="s">
        <v>424</v>
      </c>
      <c r="B197" s="9" t="s">
        <v>417</v>
      </c>
      <c r="C197" s="72" t="s">
        <v>195</v>
      </c>
      <c r="D197" s="78" t="s">
        <v>251</v>
      </c>
      <c r="E197" s="72" t="s">
        <v>251</v>
      </c>
      <c r="F197" s="80" t="s">
        <v>405</v>
      </c>
      <c r="G197" s="9" t="s">
        <v>421</v>
      </c>
      <c r="H197" s="76" t="s">
        <v>431</v>
      </c>
      <c r="I197" s="72" t="s">
        <v>253</v>
      </c>
      <c r="J197" s="72"/>
      <c r="K197" s="72" t="s">
        <v>252</v>
      </c>
      <c r="L197" s="9" t="s">
        <v>416</v>
      </c>
      <c r="M197" s="109" t="s">
        <v>257</v>
      </c>
      <c r="N197" s="83">
        <v>2.7619999999999999E-2</v>
      </c>
      <c r="O197" s="83">
        <v>6.905E-2</v>
      </c>
      <c r="P197" s="74"/>
      <c r="Q197" s="74"/>
      <c r="R197" s="74"/>
      <c r="S197" s="74">
        <v>300</v>
      </c>
      <c r="T197" s="74"/>
      <c r="U197" s="31" t="s">
        <v>419</v>
      </c>
      <c r="V197" s="24" t="s">
        <v>417</v>
      </c>
      <c r="W197" s="24" t="s">
        <v>417</v>
      </c>
      <c r="X197" s="24">
        <v>45346</v>
      </c>
      <c r="Y197" s="25">
        <v>0.6875</v>
      </c>
      <c r="Z197" s="24">
        <v>45346</v>
      </c>
      <c r="AA197" s="25">
        <v>0.79166666666666696</v>
      </c>
      <c r="AB197" s="25">
        <v>0.104166666666667</v>
      </c>
      <c r="AC197" s="24" t="s">
        <v>417</v>
      </c>
      <c r="AD197" s="24" t="s">
        <v>417</v>
      </c>
      <c r="AE197" s="25">
        <v>0.104166666666708</v>
      </c>
      <c r="AF197" s="9"/>
    </row>
    <row r="198" spans="1:32" x14ac:dyDescent="0.35">
      <c r="A198" s="82" t="s">
        <v>424</v>
      </c>
      <c r="B198" s="9" t="s">
        <v>417</v>
      </c>
      <c r="C198" s="72" t="s">
        <v>195</v>
      </c>
      <c r="D198" s="78" t="s">
        <v>251</v>
      </c>
      <c r="E198" s="72" t="s">
        <v>251</v>
      </c>
      <c r="F198" s="80" t="s">
        <v>405</v>
      </c>
      <c r="G198" s="9" t="s">
        <v>421</v>
      </c>
      <c r="H198" s="76" t="s">
        <v>431</v>
      </c>
      <c r="I198" s="72" t="s">
        <v>253</v>
      </c>
      <c r="J198" s="72"/>
      <c r="K198" s="72" t="s">
        <v>252</v>
      </c>
      <c r="L198" s="9" t="s">
        <v>416</v>
      </c>
      <c r="M198" s="109" t="s">
        <v>257</v>
      </c>
      <c r="N198" s="83">
        <v>2.7619999999999999E-2</v>
      </c>
      <c r="O198" s="83">
        <v>6.905E-2</v>
      </c>
      <c r="P198" s="74"/>
      <c r="Q198" s="74"/>
      <c r="R198" s="74"/>
      <c r="S198" s="74">
        <v>300</v>
      </c>
      <c r="T198" s="74"/>
      <c r="U198" s="31" t="s">
        <v>419</v>
      </c>
      <c r="V198" s="24" t="s">
        <v>417</v>
      </c>
      <c r="W198" s="24" t="s">
        <v>417</v>
      </c>
      <c r="X198" s="24">
        <v>45347</v>
      </c>
      <c r="Y198" s="25">
        <v>0.6875</v>
      </c>
      <c r="Z198" s="24">
        <v>45347</v>
      </c>
      <c r="AA198" s="25">
        <v>0.79166666666666696</v>
      </c>
      <c r="AB198" s="25">
        <v>0.104166666666667</v>
      </c>
      <c r="AC198" s="24" t="s">
        <v>417</v>
      </c>
      <c r="AD198" s="24" t="s">
        <v>417</v>
      </c>
      <c r="AE198" s="25">
        <v>0.104166666666708</v>
      </c>
      <c r="AF198" s="9"/>
    </row>
    <row r="199" spans="1:32" x14ac:dyDescent="0.35">
      <c r="A199" s="82" t="s">
        <v>424</v>
      </c>
      <c r="B199" s="9" t="s">
        <v>417</v>
      </c>
      <c r="C199" s="72" t="s">
        <v>195</v>
      </c>
      <c r="D199" s="78" t="s">
        <v>251</v>
      </c>
      <c r="E199" s="72" t="s">
        <v>251</v>
      </c>
      <c r="F199" s="80" t="s">
        <v>405</v>
      </c>
      <c r="G199" s="9" t="s">
        <v>421</v>
      </c>
      <c r="H199" s="76" t="s">
        <v>431</v>
      </c>
      <c r="I199" s="72" t="s">
        <v>253</v>
      </c>
      <c r="J199" s="72"/>
      <c r="K199" s="72" t="s">
        <v>252</v>
      </c>
      <c r="L199" s="9" t="s">
        <v>416</v>
      </c>
      <c r="M199" s="109" t="s">
        <v>257</v>
      </c>
      <c r="N199" s="83">
        <v>2.7619999999999999E-2</v>
      </c>
      <c r="O199" s="83">
        <v>6.905E-2</v>
      </c>
      <c r="P199" s="74"/>
      <c r="Q199" s="74"/>
      <c r="R199" s="74"/>
      <c r="S199" s="74">
        <v>300</v>
      </c>
      <c r="T199" s="74"/>
      <c r="U199" s="31" t="s">
        <v>419</v>
      </c>
      <c r="V199" s="24" t="s">
        <v>417</v>
      </c>
      <c r="W199" s="24" t="s">
        <v>417</v>
      </c>
      <c r="X199" s="24">
        <v>45348</v>
      </c>
      <c r="Y199" s="25">
        <v>0.6875</v>
      </c>
      <c r="Z199" s="24">
        <v>45348</v>
      </c>
      <c r="AA199" s="25">
        <v>0.79166666666666696</v>
      </c>
      <c r="AB199" s="25">
        <v>0.104166666666667</v>
      </c>
      <c r="AC199" s="24" t="s">
        <v>417</v>
      </c>
      <c r="AD199" s="24" t="s">
        <v>417</v>
      </c>
      <c r="AE199" s="25">
        <v>0.104166666666709</v>
      </c>
      <c r="AF199" s="9"/>
    </row>
    <row r="200" spans="1:32" x14ac:dyDescent="0.35">
      <c r="A200" s="82" t="s">
        <v>424</v>
      </c>
      <c r="B200" s="9" t="s">
        <v>417</v>
      </c>
      <c r="C200" s="72" t="s">
        <v>195</v>
      </c>
      <c r="D200" s="78" t="s">
        <v>251</v>
      </c>
      <c r="E200" s="72" t="s">
        <v>251</v>
      </c>
      <c r="F200" s="80" t="s">
        <v>405</v>
      </c>
      <c r="G200" s="9" t="s">
        <v>421</v>
      </c>
      <c r="H200" s="76" t="s">
        <v>431</v>
      </c>
      <c r="I200" s="72" t="s">
        <v>253</v>
      </c>
      <c r="J200" s="72"/>
      <c r="K200" s="72" t="s">
        <v>252</v>
      </c>
      <c r="L200" s="9" t="s">
        <v>416</v>
      </c>
      <c r="M200" s="109" t="s">
        <v>257</v>
      </c>
      <c r="N200" s="83">
        <v>2.7619999999999999E-2</v>
      </c>
      <c r="O200" s="83">
        <v>6.905E-2</v>
      </c>
      <c r="P200" s="74"/>
      <c r="Q200" s="74"/>
      <c r="R200" s="74"/>
      <c r="S200" s="74">
        <v>300</v>
      </c>
      <c r="T200" s="74"/>
      <c r="U200" s="31" t="s">
        <v>419</v>
      </c>
      <c r="V200" s="24" t="s">
        <v>417</v>
      </c>
      <c r="W200" s="24" t="s">
        <v>417</v>
      </c>
      <c r="X200" s="24">
        <v>45349</v>
      </c>
      <c r="Y200" s="25">
        <v>0.6875</v>
      </c>
      <c r="Z200" s="24">
        <v>45349</v>
      </c>
      <c r="AA200" s="25">
        <v>0.79166666666666696</v>
      </c>
      <c r="AB200" s="25">
        <v>0.104166666666667</v>
      </c>
      <c r="AC200" s="24" t="s">
        <v>417</v>
      </c>
      <c r="AD200" s="24" t="s">
        <v>417</v>
      </c>
      <c r="AE200" s="25">
        <v>0.104166666666709</v>
      </c>
      <c r="AF200" s="9"/>
    </row>
    <row r="201" spans="1:32" x14ac:dyDescent="0.35">
      <c r="A201" s="82" t="s">
        <v>424</v>
      </c>
      <c r="B201" s="9" t="s">
        <v>417</v>
      </c>
      <c r="C201" s="72" t="s">
        <v>195</v>
      </c>
      <c r="D201" s="78" t="s">
        <v>251</v>
      </c>
      <c r="E201" s="72" t="s">
        <v>251</v>
      </c>
      <c r="F201" s="80" t="s">
        <v>405</v>
      </c>
      <c r="G201" s="9" t="s">
        <v>421</v>
      </c>
      <c r="H201" s="76" t="s">
        <v>431</v>
      </c>
      <c r="I201" s="72" t="s">
        <v>253</v>
      </c>
      <c r="J201" s="72"/>
      <c r="K201" s="72" t="s">
        <v>252</v>
      </c>
      <c r="L201" s="9" t="s">
        <v>416</v>
      </c>
      <c r="M201" s="109" t="s">
        <v>257</v>
      </c>
      <c r="N201" s="83">
        <v>2.7619999999999999E-2</v>
      </c>
      <c r="O201" s="83">
        <v>6.905E-2</v>
      </c>
      <c r="P201" s="74"/>
      <c r="Q201" s="74"/>
      <c r="R201" s="74"/>
      <c r="S201" s="74">
        <v>300</v>
      </c>
      <c r="T201" s="74"/>
      <c r="U201" s="31" t="s">
        <v>419</v>
      </c>
      <c r="V201" s="24" t="s">
        <v>417</v>
      </c>
      <c r="W201" s="24" t="s">
        <v>417</v>
      </c>
      <c r="X201" s="24">
        <v>45350</v>
      </c>
      <c r="Y201" s="25">
        <v>0.6875</v>
      </c>
      <c r="Z201" s="24">
        <v>45350</v>
      </c>
      <c r="AA201" s="25">
        <v>0.79166666666666696</v>
      </c>
      <c r="AB201" s="25">
        <v>0.104166666666667</v>
      </c>
      <c r="AC201" s="24" t="s">
        <v>417</v>
      </c>
      <c r="AD201" s="24" t="s">
        <v>417</v>
      </c>
      <c r="AE201" s="25">
        <v>0.104166666666709</v>
      </c>
      <c r="AF201" s="9"/>
    </row>
    <row r="202" spans="1:32" x14ac:dyDescent="0.35">
      <c r="A202" s="82" t="s">
        <v>424</v>
      </c>
      <c r="B202" s="9" t="s">
        <v>417</v>
      </c>
      <c r="C202" s="72" t="s">
        <v>195</v>
      </c>
      <c r="D202" s="78" t="s">
        <v>251</v>
      </c>
      <c r="E202" s="72" t="s">
        <v>251</v>
      </c>
      <c r="F202" s="80" t="s">
        <v>405</v>
      </c>
      <c r="G202" s="9" t="s">
        <v>421</v>
      </c>
      <c r="H202" s="76" t="s">
        <v>431</v>
      </c>
      <c r="I202" s="72" t="s">
        <v>253</v>
      </c>
      <c r="J202" s="72"/>
      <c r="K202" s="72" t="s">
        <v>252</v>
      </c>
      <c r="L202" s="9" t="s">
        <v>416</v>
      </c>
      <c r="M202" s="109" t="s">
        <v>257</v>
      </c>
      <c r="N202" s="83">
        <v>2.7619999999999999E-2</v>
      </c>
      <c r="O202" s="83">
        <v>6.905E-2</v>
      </c>
      <c r="P202" s="74"/>
      <c r="Q202" s="74"/>
      <c r="R202" s="74"/>
      <c r="S202" s="74">
        <v>300</v>
      </c>
      <c r="T202" s="74"/>
      <c r="U202" s="31" t="s">
        <v>419</v>
      </c>
      <c r="V202" s="24" t="s">
        <v>417</v>
      </c>
      <c r="W202" s="24" t="s">
        <v>417</v>
      </c>
      <c r="X202" s="24">
        <v>45351</v>
      </c>
      <c r="Y202" s="25">
        <v>0.6875</v>
      </c>
      <c r="Z202" s="24">
        <v>45351</v>
      </c>
      <c r="AA202" s="25">
        <v>0.79166666666666696</v>
      </c>
      <c r="AB202" s="25">
        <v>0.104166666666667</v>
      </c>
      <c r="AC202" s="24" t="s">
        <v>417</v>
      </c>
      <c r="AD202" s="24" t="s">
        <v>417</v>
      </c>
      <c r="AE202" s="25">
        <v>0.10416666666671</v>
      </c>
      <c r="AF202" s="9"/>
    </row>
    <row r="203" spans="1:32" x14ac:dyDescent="0.35">
      <c r="A203" s="82"/>
      <c r="B203" s="9"/>
      <c r="C203" s="72"/>
      <c r="D203" s="78"/>
      <c r="E203" s="72"/>
      <c r="F203" s="80"/>
      <c r="G203" s="9"/>
      <c r="H203" s="9"/>
      <c r="I203" s="72"/>
      <c r="J203" s="72"/>
      <c r="K203" s="72"/>
      <c r="L203" s="9"/>
      <c r="M203" s="79"/>
      <c r="N203" s="83"/>
      <c r="O203" s="83"/>
      <c r="P203" s="74"/>
      <c r="Q203" s="74"/>
      <c r="R203" s="74"/>
      <c r="S203" s="74"/>
      <c r="T203" s="74"/>
      <c r="U203" s="31"/>
      <c r="V203" s="24"/>
      <c r="W203" s="24"/>
      <c r="X203" s="24"/>
      <c r="Y203" s="25"/>
      <c r="Z203" s="24"/>
      <c r="AA203" s="25"/>
      <c r="AB203" s="25"/>
      <c r="AC203" s="24"/>
      <c r="AD203" s="24"/>
      <c r="AE203" s="25"/>
      <c r="AF203" s="9"/>
    </row>
    <row r="204" spans="1:32" x14ac:dyDescent="0.35">
      <c r="N204" s="85"/>
      <c r="O204" s="84"/>
    </row>
    <row r="205" spans="1:32" x14ac:dyDescent="0.35">
      <c r="N205" s="86"/>
      <c r="O205" s="55"/>
    </row>
    <row r="206" spans="1:32" x14ac:dyDescent="0.35">
      <c r="N206" s="86"/>
      <c r="O206" s="84"/>
    </row>
    <row r="207" spans="1:32" x14ac:dyDescent="0.35">
      <c r="N207" s="84"/>
    </row>
    <row r="208" spans="1:32"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row r="247" x14ac:dyDescent="0.35"/>
    <row r="248" x14ac:dyDescent="0.35"/>
    <row r="249" x14ac:dyDescent="0.35"/>
    <row r="250" x14ac:dyDescent="0.35"/>
    <row r="251" x14ac:dyDescent="0.35"/>
    <row r="252" x14ac:dyDescent="0.35"/>
    <row r="253" x14ac:dyDescent="0.35"/>
    <row r="254" x14ac:dyDescent="0.35"/>
    <row r="255" x14ac:dyDescent="0.35"/>
    <row r="256" x14ac:dyDescent="0.35"/>
    <row r="257" x14ac:dyDescent="0.35"/>
    <row r="258" x14ac:dyDescent="0.35"/>
    <row r="259" x14ac:dyDescent="0.35"/>
    <row r="260" x14ac:dyDescent="0.35"/>
    <row r="261" x14ac:dyDescent="0.35"/>
    <row r="262" x14ac:dyDescent="0.35"/>
    <row r="263" x14ac:dyDescent="0.35"/>
    <row r="264" x14ac:dyDescent="0.35"/>
    <row r="265" x14ac:dyDescent="0.35"/>
    <row r="266" x14ac:dyDescent="0.35"/>
    <row r="267" x14ac:dyDescent="0.35"/>
    <row r="268" x14ac:dyDescent="0.35"/>
    <row r="269" x14ac:dyDescent="0.35"/>
    <row r="270" x14ac:dyDescent="0.35"/>
    <row r="271" x14ac:dyDescent="0.35"/>
    <row r="272" x14ac:dyDescent="0.35"/>
    <row r="273" x14ac:dyDescent="0.35"/>
    <row r="274" x14ac:dyDescent="0.35"/>
    <row r="275" x14ac:dyDescent="0.35"/>
    <row r="276" x14ac:dyDescent="0.35"/>
    <row r="277" x14ac:dyDescent="0.35"/>
    <row r="278" x14ac:dyDescent="0.35"/>
    <row r="279" x14ac:dyDescent="0.35"/>
    <row r="280" x14ac:dyDescent="0.35"/>
    <row r="281" x14ac:dyDescent="0.35"/>
    <row r="282" x14ac:dyDescent="0.35"/>
    <row r="283" x14ac:dyDescent="0.35"/>
    <row r="284" x14ac:dyDescent="0.35"/>
    <row r="285" x14ac:dyDescent="0.35"/>
    <row r="286" x14ac:dyDescent="0.35"/>
    <row r="287" x14ac:dyDescent="0.35"/>
    <row r="288" x14ac:dyDescent="0.35"/>
    <row r="289" x14ac:dyDescent="0.35"/>
    <row r="290" x14ac:dyDescent="0.35"/>
    <row r="291" x14ac:dyDescent="0.35"/>
    <row r="292" x14ac:dyDescent="0.35"/>
    <row r="293" x14ac:dyDescent="0.35"/>
    <row r="294" x14ac:dyDescent="0.35"/>
    <row r="295" x14ac:dyDescent="0.35"/>
    <row r="296" x14ac:dyDescent="0.35"/>
    <row r="297" x14ac:dyDescent="0.35"/>
    <row r="298" x14ac:dyDescent="0.35"/>
    <row r="299" x14ac:dyDescent="0.35"/>
    <row r="300" x14ac:dyDescent="0.35"/>
    <row r="301" x14ac:dyDescent="0.35"/>
    <row r="302" x14ac:dyDescent="0.35"/>
    <row r="303" x14ac:dyDescent="0.35"/>
    <row r="304" x14ac:dyDescent="0.35"/>
    <row r="305" x14ac:dyDescent="0.35"/>
    <row r="306" x14ac:dyDescent="0.35"/>
    <row r="307" x14ac:dyDescent="0.35"/>
    <row r="308" x14ac:dyDescent="0.35"/>
    <row r="309" x14ac:dyDescent="0.35"/>
    <row r="310" x14ac:dyDescent="0.35"/>
    <row r="311" x14ac:dyDescent="0.35"/>
    <row r="312" x14ac:dyDescent="0.35"/>
    <row r="313" x14ac:dyDescent="0.35"/>
    <row r="314" x14ac:dyDescent="0.35"/>
    <row r="315" x14ac:dyDescent="0.35"/>
    <row r="316" x14ac:dyDescent="0.35"/>
    <row r="317" x14ac:dyDescent="0.35"/>
    <row r="318" x14ac:dyDescent="0.35"/>
    <row r="319" x14ac:dyDescent="0.35"/>
    <row r="320" x14ac:dyDescent="0.35"/>
    <row r="321" x14ac:dyDescent="0.35"/>
    <row r="322" x14ac:dyDescent="0.35"/>
    <row r="323" x14ac:dyDescent="0.35"/>
    <row r="324" x14ac:dyDescent="0.35"/>
    <row r="325" x14ac:dyDescent="0.35"/>
    <row r="326" x14ac:dyDescent="0.35"/>
    <row r="327" x14ac:dyDescent="0.35"/>
    <row r="328" x14ac:dyDescent="0.35"/>
    <row r="329" x14ac:dyDescent="0.35"/>
    <row r="330" x14ac:dyDescent="0.35"/>
    <row r="331" x14ac:dyDescent="0.35"/>
    <row r="332" x14ac:dyDescent="0.35"/>
    <row r="333" x14ac:dyDescent="0.35"/>
    <row r="334" x14ac:dyDescent="0.35"/>
    <row r="335" x14ac:dyDescent="0.35"/>
    <row r="336" x14ac:dyDescent="0.35"/>
    <row r="337" x14ac:dyDescent="0.35"/>
    <row r="338" x14ac:dyDescent="0.35"/>
    <row r="339" x14ac:dyDescent="0.35"/>
    <row r="340" x14ac:dyDescent="0.35"/>
    <row r="341" x14ac:dyDescent="0.35"/>
    <row r="342" x14ac:dyDescent="0.35"/>
    <row r="343" x14ac:dyDescent="0.35"/>
    <row r="344" x14ac:dyDescent="0.35"/>
    <row r="345" x14ac:dyDescent="0.35"/>
    <row r="346" x14ac:dyDescent="0.35"/>
    <row r="347" x14ac:dyDescent="0.35"/>
    <row r="348" x14ac:dyDescent="0.35"/>
    <row r="349" x14ac:dyDescent="0.35"/>
    <row r="350" x14ac:dyDescent="0.35"/>
    <row r="351" x14ac:dyDescent="0.35"/>
    <row r="352" x14ac:dyDescent="0.35"/>
    <row r="353" x14ac:dyDescent="0.35"/>
    <row r="354" x14ac:dyDescent="0.35"/>
    <row r="355" x14ac:dyDescent="0.35"/>
    <row r="356" x14ac:dyDescent="0.35"/>
    <row r="357" x14ac:dyDescent="0.35"/>
    <row r="358" x14ac:dyDescent="0.35"/>
    <row r="359" x14ac:dyDescent="0.35"/>
    <row r="360" x14ac:dyDescent="0.35"/>
    <row r="361" x14ac:dyDescent="0.35"/>
    <row r="362" x14ac:dyDescent="0.35"/>
    <row r="363" x14ac:dyDescent="0.35"/>
    <row r="364" x14ac:dyDescent="0.35"/>
    <row r="365" x14ac:dyDescent="0.35"/>
    <row r="366" x14ac:dyDescent="0.35"/>
    <row r="367" x14ac:dyDescent="0.35"/>
    <row r="368" x14ac:dyDescent="0.35"/>
    <row r="369" x14ac:dyDescent="0.35"/>
    <row r="370" x14ac:dyDescent="0.35"/>
    <row r="371" x14ac:dyDescent="0.35"/>
    <row r="372" x14ac:dyDescent="0.35"/>
    <row r="373" x14ac:dyDescent="0.35"/>
    <row r="374" x14ac:dyDescent="0.35"/>
    <row r="375" x14ac:dyDescent="0.35"/>
    <row r="376" x14ac:dyDescent="0.35"/>
    <row r="377" x14ac:dyDescent="0.35"/>
    <row r="378" x14ac:dyDescent="0.35"/>
    <row r="379" x14ac:dyDescent="0.35"/>
    <row r="380" x14ac:dyDescent="0.35"/>
    <row r="381" x14ac:dyDescent="0.35"/>
    <row r="382" x14ac:dyDescent="0.35"/>
    <row r="383" x14ac:dyDescent="0.35"/>
    <row r="384" x14ac:dyDescent="0.35"/>
    <row r="385" x14ac:dyDescent="0.35"/>
    <row r="386" x14ac:dyDescent="0.35"/>
    <row r="387" x14ac:dyDescent="0.35"/>
    <row r="388" x14ac:dyDescent="0.35"/>
    <row r="389" x14ac:dyDescent="0.35"/>
    <row r="390" x14ac:dyDescent="0.35"/>
    <row r="391" x14ac:dyDescent="0.35"/>
    <row r="392" x14ac:dyDescent="0.35"/>
    <row r="393" x14ac:dyDescent="0.35"/>
    <row r="394" x14ac:dyDescent="0.35"/>
    <row r="395" x14ac:dyDescent="0.35"/>
    <row r="396" x14ac:dyDescent="0.35"/>
    <row r="397" x14ac:dyDescent="0.35"/>
    <row r="398" x14ac:dyDescent="0.35"/>
    <row r="399" x14ac:dyDescent="0.35"/>
    <row r="400" x14ac:dyDescent="0.35"/>
    <row r="401" x14ac:dyDescent="0.35"/>
    <row r="402" x14ac:dyDescent="0.35"/>
    <row r="403" x14ac:dyDescent="0.35"/>
    <row r="404" x14ac:dyDescent="0.35"/>
    <row r="405" x14ac:dyDescent="0.35"/>
    <row r="406" x14ac:dyDescent="0.35"/>
    <row r="407" x14ac:dyDescent="0.35"/>
    <row r="408" x14ac:dyDescent="0.35"/>
    <row r="409" x14ac:dyDescent="0.35"/>
    <row r="410" x14ac:dyDescent="0.35"/>
    <row r="411" x14ac:dyDescent="0.35"/>
    <row r="412" x14ac:dyDescent="0.35"/>
    <row r="413" x14ac:dyDescent="0.35"/>
    <row r="414" x14ac:dyDescent="0.35"/>
    <row r="415" x14ac:dyDescent="0.35"/>
    <row r="416" x14ac:dyDescent="0.35"/>
    <row r="417" x14ac:dyDescent="0.35"/>
    <row r="418" x14ac:dyDescent="0.35"/>
    <row r="419" x14ac:dyDescent="0.35"/>
    <row r="420" x14ac:dyDescent="0.35"/>
    <row r="421" x14ac:dyDescent="0.35"/>
    <row r="422" x14ac:dyDescent="0.35"/>
    <row r="423" x14ac:dyDescent="0.35"/>
    <row r="424" x14ac:dyDescent="0.35"/>
    <row r="425" x14ac:dyDescent="0.35"/>
    <row r="426" x14ac:dyDescent="0.35"/>
    <row r="427" x14ac:dyDescent="0.35"/>
    <row r="428" x14ac:dyDescent="0.35"/>
    <row r="429" x14ac:dyDescent="0.35"/>
    <row r="430" x14ac:dyDescent="0.35"/>
    <row r="431" x14ac:dyDescent="0.35"/>
    <row r="432" x14ac:dyDescent="0.35"/>
    <row r="433" x14ac:dyDescent="0.35"/>
    <row r="434" x14ac:dyDescent="0.35"/>
    <row r="435" x14ac:dyDescent="0.35"/>
    <row r="436" x14ac:dyDescent="0.35"/>
    <row r="437" x14ac:dyDescent="0.35"/>
    <row r="438" x14ac:dyDescent="0.35"/>
    <row r="439" x14ac:dyDescent="0.35"/>
    <row r="440" x14ac:dyDescent="0.35"/>
    <row r="441" x14ac:dyDescent="0.35"/>
    <row r="442" x14ac:dyDescent="0.35"/>
    <row r="443" x14ac:dyDescent="0.35"/>
    <row r="444" x14ac:dyDescent="0.35"/>
    <row r="445" x14ac:dyDescent="0.35"/>
    <row r="446" x14ac:dyDescent="0.35"/>
    <row r="447" x14ac:dyDescent="0.35"/>
    <row r="448" x14ac:dyDescent="0.35"/>
    <row r="449" x14ac:dyDescent="0.35"/>
    <row r="450" x14ac:dyDescent="0.35"/>
    <row r="451" x14ac:dyDescent="0.35"/>
    <row r="452" x14ac:dyDescent="0.35"/>
    <row r="453" x14ac:dyDescent="0.35"/>
    <row r="454" x14ac:dyDescent="0.35"/>
    <row r="455" x14ac:dyDescent="0.35"/>
    <row r="456" x14ac:dyDescent="0.35"/>
    <row r="457" x14ac:dyDescent="0.35"/>
    <row r="458" x14ac:dyDescent="0.35"/>
    <row r="459" x14ac:dyDescent="0.35"/>
    <row r="460" x14ac:dyDescent="0.35"/>
    <row r="461" x14ac:dyDescent="0.35"/>
    <row r="462" x14ac:dyDescent="0.35"/>
    <row r="463" x14ac:dyDescent="0.35"/>
    <row r="464" x14ac:dyDescent="0.35"/>
    <row r="465" x14ac:dyDescent="0.35"/>
    <row r="466" x14ac:dyDescent="0.35"/>
    <row r="467" x14ac:dyDescent="0.35"/>
    <row r="468" x14ac:dyDescent="0.35"/>
    <row r="469" x14ac:dyDescent="0.35"/>
    <row r="470" x14ac:dyDescent="0.35"/>
    <row r="471" x14ac:dyDescent="0.35"/>
    <row r="472" x14ac:dyDescent="0.35"/>
    <row r="473" x14ac:dyDescent="0.35"/>
    <row r="474" x14ac:dyDescent="0.35"/>
    <row r="475" x14ac:dyDescent="0.35"/>
    <row r="476" x14ac:dyDescent="0.35"/>
    <row r="477" x14ac:dyDescent="0.35"/>
    <row r="478" x14ac:dyDescent="0.35"/>
    <row r="479" x14ac:dyDescent="0.35"/>
    <row r="480" x14ac:dyDescent="0.35"/>
    <row r="481" x14ac:dyDescent="0.35"/>
    <row r="482" x14ac:dyDescent="0.35"/>
    <row r="483" x14ac:dyDescent="0.35"/>
    <row r="484" x14ac:dyDescent="0.35"/>
    <row r="485" x14ac:dyDescent="0.35"/>
    <row r="486" x14ac:dyDescent="0.35"/>
    <row r="487" x14ac:dyDescent="0.35"/>
    <row r="488"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x14ac:dyDescent="0.35"/>
    <row r="566" x14ac:dyDescent="0.35"/>
    <row r="567" x14ac:dyDescent="0.35"/>
    <row r="568" x14ac:dyDescent="0.35"/>
    <row r="569" x14ac:dyDescent="0.35"/>
    <row r="570" x14ac:dyDescent="0.35"/>
    <row r="571" x14ac:dyDescent="0.35"/>
    <row r="572" x14ac:dyDescent="0.35"/>
    <row r="573" x14ac:dyDescent="0.35"/>
    <row r="574" x14ac:dyDescent="0.35"/>
    <row r="575" x14ac:dyDescent="0.35"/>
    <row r="576" x14ac:dyDescent="0.35"/>
    <row r="577" x14ac:dyDescent="0.35"/>
    <row r="578" x14ac:dyDescent="0.35"/>
    <row r="579" x14ac:dyDescent="0.35"/>
    <row r="580" x14ac:dyDescent="0.35"/>
    <row r="581" x14ac:dyDescent="0.35"/>
    <row r="582" x14ac:dyDescent="0.35"/>
    <row r="583" x14ac:dyDescent="0.35"/>
    <row r="584" x14ac:dyDescent="0.35"/>
    <row r="585" x14ac:dyDescent="0.35"/>
    <row r="586" x14ac:dyDescent="0.35"/>
    <row r="587" x14ac:dyDescent="0.35"/>
    <row r="588" x14ac:dyDescent="0.35"/>
    <row r="589" x14ac:dyDescent="0.35"/>
    <row r="590" x14ac:dyDescent="0.35"/>
    <row r="591" x14ac:dyDescent="0.35"/>
    <row r="592" x14ac:dyDescent="0.35"/>
    <row r="593" x14ac:dyDescent="0.35"/>
    <row r="594" x14ac:dyDescent="0.35"/>
    <row r="595" x14ac:dyDescent="0.35"/>
    <row r="596" x14ac:dyDescent="0.35"/>
    <row r="597" x14ac:dyDescent="0.35"/>
    <row r="598" x14ac:dyDescent="0.35"/>
    <row r="599" x14ac:dyDescent="0.35"/>
    <row r="600" x14ac:dyDescent="0.35"/>
    <row r="601" x14ac:dyDescent="0.35"/>
    <row r="602" x14ac:dyDescent="0.35"/>
    <row r="603" x14ac:dyDescent="0.35"/>
    <row r="604" x14ac:dyDescent="0.35"/>
    <row r="605" x14ac:dyDescent="0.35"/>
    <row r="606" x14ac:dyDescent="0.35"/>
    <row r="607" x14ac:dyDescent="0.35"/>
    <row r="608" x14ac:dyDescent="0.35"/>
    <row r="609" x14ac:dyDescent="0.35"/>
    <row r="610" x14ac:dyDescent="0.35"/>
    <row r="611" x14ac:dyDescent="0.35"/>
    <row r="612" x14ac:dyDescent="0.35"/>
    <row r="613" x14ac:dyDescent="0.35"/>
    <row r="614" x14ac:dyDescent="0.35"/>
    <row r="615" x14ac:dyDescent="0.35"/>
    <row r="616" x14ac:dyDescent="0.35"/>
    <row r="617" x14ac:dyDescent="0.35"/>
    <row r="618" x14ac:dyDescent="0.35"/>
    <row r="619" x14ac:dyDescent="0.35"/>
    <row r="620" x14ac:dyDescent="0.35"/>
    <row r="621" x14ac:dyDescent="0.35"/>
    <row r="622" x14ac:dyDescent="0.35"/>
    <row r="623" x14ac:dyDescent="0.35"/>
    <row r="624" x14ac:dyDescent="0.35"/>
    <row r="625" x14ac:dyDescent="0.35"/>
    <row r="626" x14ac:dyDescent="0.35"/>
    <row r="627" x14ac:dyDescent="0.35"/>
    <row r="628" x14ac:dyDescent="0.35"/>
    <row r="629" x14ac:dyDescent="0.35"/>
    <row r="630" x14ac:dyDescent="0.35"/>
    <row r="631" x14ac:dyDescent="0.35"/>
    <row r="632" x14ac:dyDescent="0.35"/>
    <row r="633" x14ac:dyDescent="0.35"/>
    <row r="634" x14ac:dyDescent="0.35"/>
    <row r="635" x14ac:dyDescent="0.35"/>
    <row r="636" x14ac:dyDescent="0.35"/>
    <row r="637" x14ac:dyDescent="0.35"/>
    <row r="638" x14ac:dyDescent="0.35"/>
    <row r="639" x14ac:dyDescent="0.35"/>
    <row r="640" x14ac:dyDescent="0.35"/>
    <row r="641" x14ac:dyDescent="0.35"/>
    <row r="642" x14ac:dyDescent="0.35"/>
    <row r="643" x14ac:dyDescent="0.35"/>
    <row r="644" x14ac:dyDescent="0.35"/>
    <row r="645" x14ac:dyDescent="0.35"/>
    <row r="646" x14ac:dyDescent="0.35"/>
    <row r="647" x14ac:dyDescent="0.35"/>
    <row r="648" x14ac:dyDescent="0.35"/>
    <row r="649" x14ac:dyDescent="0.35"/>
    <row r="650" x14ac:dyDescent="0.35"/>
    <row r="651" x14ac:dyDescent="0.35"/>
    <row r="652" x14ac:dyDescent="0.35"/>
    <row r="653" x14ac:dyDescent="0.35"/>
    <row r="654" x14ac:dyDescent="0.35"/>
    <row r="655" x14ac:dyDescent="0.35"/>
    <row r="656" x14ac:dyDescent="0.35"/>
    <row r="657" x14ac:dyDescent="0.35"/>
    <row r="658" x14ac:dyDescent="0.35"/>
    <row r="659" x14ac:dyDescent="0.35"/>
    <row r="660" x14ac:dyDescent="0.35"/>
    <row r="661" x14ac:dyDescent="0.35"/>
    <row r="662" x14ac:dyDescent="0.35"/>
    <row r="663" x14ac:dyDescent="0.35"/>
    <row r="664" x14ac:dyDescent="0.35"/>
    <row r="665" x14ac:dyDescent="0.35"/>
    <row r="666" x14ac:dyDescent="0.35"/>
    <row r="667" x14ac:dyDescent="0.35"/>
    <row r="668" x14ac:dyDescent="0.35"/>
    <row r="669" x14ac:dyDescent="0.35"/>
    <row r="670" x14ac:dyDescent="0.35"/>
    <row r="671" x14ac:dyDescent="0.35"/>
    <row r="672" x14ac:dyDescent="0.35"/>
    <row r="673" x14ac:dyDescent="0.35"/>
    <row r="674" x14ac:dyDescent="0.35"/>
    <row r="675" x14ac:dyDescent="0.35"/>
    <row r="676" x14ac:dyDescent="0.35"/>
    <row r="677" x14ac:dyDescent="0.35"/>
    <row r="678" x14ac:dyDescent="0.35"/>
    <row r="679" x14ac:dyDescent="0.35"/>
    <row r="680" x14ac:dyDescent="0.35"/>
    <row r="681" x14ac:dyDescent="0.35"/>
    <row r="682" x14ac:dyDescent="0.35"/>
    <row r="683" x14ac:dyDescent="0.35"/>
    <row r="684" x14ac:dyDescent="0.35"/>
    <row r="685" x14ac:dyDescent="0.35"/>
    <row r="686" x14ac:dyDescent="0.35"/>
    <row r="687" x14ac:dyDescent="0.35"/>
    <row r="688" x14ac:dyDescent="0.35"/>
    <row r="689" x14ac:dyDescent="0.35"/>
    <row r="690" x14ac:dyDescent="0.35"/>
    <row r="691" x14ac:dyDescent="0.35"/>
    <row r="692" x14ac:dyDescent="0.35"/>
    <row r="693" x14ac:dyDescent="0.35"/>
    <row r="694" x14ac:dyDescent="0.35"/>
    <row r="695" x14ac:dyDescent="0.35"/>
    <row r="696" x14ac:dyDescent="0.35"/>
    <row r="697" x14ac:dyDescent="0.35"/>
    <row r="698" x14ac:dyDescent="0.35"/>
    <row r="699" x14ac:dyDescent="0.35"/>
    <row r="700" x14ac:dyDescent="0.35"/>
    <row r="701" x14ac:dyDescent="0.35"/>
    <row r="702" x14ac:dyDescent="0.35"/>
    <row r="703" x14ac:dyDescent="0.35"/>
    <row r="704" x14ac:dyDescent="0.35"/>
    <row r="705" x14ac:dyDescent="0.35"/>
    <row r="706" x14ac:dyDescent="0.35"/>
    <row r="707" x14ac:dyDescent="0.35"/>
    <row r="708" x14ac:dyDescent="0.35"/>
    <row r="709" x14ac:dyDescent="0.35"/>
    <row r="710" x14ac:dyDescent="0.35"/>
    <row r="711" x14ac:dyDescent="0.35"/>
    <row r="712" x14ac:dyDescent="0.35"/>
    <row r="713" x14ac:dyDescent="0.35"/>
    <row r="714" x14ac:dyDescent="0.35"/>
    <row r="715" x14ac:dyDescent="0.35"/>
    <row r="716" x14ac:dyDescent="0.35"/>
    <row r="717" x14ac:dyDescent="0.35"/>
    <row r="718" x14ac:dyDescent="0.35"/>
    <row r="719" x14ac:dyDescent="0.35"/>
    <row r="720" x14ac:dyDescent="0.35"/>
    <row r="721" x14ac:dyDescent="0.35"/>
    <row r="722" x14ac:dyDescent="0.35"/>
    <row r="723" x14ac:dyDescent="0.35"/>
    <row r="724" x14ac:dyDescent="0.35"/>
    <row r="725" x14ac:dyDescent="0.35"/>
    <row r="726" x14ac:dyDescent="0.35"/>
    <row r="727" x14ac:dyDescent="0.35"/>
    <row r="728" x14ac:dyDescent="0.35"/>
    <row r="729" x14ac:dyDescent="0.35"/>
    <row r="730" x14ac:dyDescent="0.35"/>
    <row r="731" x14ac:dyDescent="0.35"/>
    <row r="732" x14ac:dyDescent="0.35"/>
    <row r="733" x14ac:dyDescent="0.35"/>
    <row r="734" x14ac:dyDescent="0.35"/>
    <row r="735" x14ac:dyDescent="0.35"/>
    <row r="736" x14ac:dyDescent="0.35"/>
    <row r="737" x14ac:dyDescent="0.35"/>
    <row r="738" x14ac:dyDescent="0.35"/>
    <row r="739" x14ac:dyDescent="0.35"/>
    <row r="740" x14ac:dyDescent="0.35"/>
    <row r="741" x14ac:dyDescent="0.35"/>
    <row r="742" x14ac:dyDescent="0.35"/>
    <row r="743" x14ac:dyDescent="0.35"/>
    <row r="744" x14ac:dyDescent="0.35"/>
    <row r="745" x14ac:dyDescent="0.35"/>
    <row r="746" x14ac:dyDescent="0.35"/>
    <row r="747" x14ac:dyDescent="0.35"/>
    <row r="748" x14ac:dyDescent="0.35"/>
    <row r="749" x14ac:dyDescent="0.35"/>
    <row r="750" x14ac:dyDescent="0.35"/>
    <row r="751" x14ac:dyDescent="0.35"/>
    <row r="752" x14ac:dyDescent="0.35"/>
    <row r="753" x14ac:dyDescent="0.35"/>
    <row r="754" x14ac:dyDescent="0.35"/>
    <row r="755" x14ac:dyDescent="0.35"/>
    <row r="756" x14ac:dyDescent="0.35"/>
    <row r="757" x14ac:dyDescent="0.35"/>
    <row r="758" x14ac:dyDescent="0.35"/>
    <row r="759" x14ac:dyDescent="0.35"/>
    <row r="760" x14ac:dyDescent="0.35"/>
    <row r="761" x14ac:dyDescent="0.35"/>
    <row r="762" x14ac:dyDescent="0.35"/>
    <row r="763" x14ac:dyDescent="0.35"/>
    <row r="764" x14ac:dyDescent="0.35"/>
    <row r="765" x14ac:dyDescent="0.35"/>
    <row r="766" x14ac:dyDescent="0.35"/>
    <row r="767" x14ac:dyDescent="0.35"/>
    <row r="768" x14ac:dyDescent="0.35"/>
    <row r="769" x14ac:dyDescent="0.35"/>
    <row r="770" x14ac:dyDescent="0.35"/>
    <row r="771" x14ac:dyDescent="0.35"/>
    <row r="772" x14ac:dyDescent="0.35"/>
    <row r="773" x14ac:dyDescent="0.35"/>
    <row r="774" x14ac:dyDescent="0.35"/>
    <row r="775" x14ac:dyDescent="0.35"/>
    <row r="776" x14ac:dyDescent="0.35"/>
    <row r="777" x14ac:dyDescent="0.35"/>
    <row r="778" x14ac:dyDescent="0.35"/>
    <row r="779" x14ac:dyDescent="0.35"/>
    <row r="780" x14ac:dyDescent="0.35"/>
    <row r="781" x14ac:dyDescent="0.35"/>
    <row r="782" x14ac:dyDescent="0.35"/>
    <row r="783" x14ac:dyDescent="0.35"/>
    <row r="784" x14ac:dyDescent="0.35"/>
    <row r="785" x14ac:dyDescent="0.35"/>
    <row r="786" x14ac:dyDescent="0.35"/>
    <row r="787" x14ac:dyDescent="0.35"/>
    <row r="788" x14ac:dyDescent="0.35"/>
    <row r="789" x14ac:dyDescent="0.35"/>
    <row r="790" x14ac:dyDescent="0.35"/>
    <row r="791" x14ac:dyDescent="0.35"/>
    <row r="792" x14ac:dyDescent="0.35"/>
    <row r="793" x14ac:dyDescent="0.35"/>
    <row r="794" x14ac:dyDescent="0.35"/>
    <row r="795" x14ac:dyDescent="0.35"/>
    <row r="796" x14ac:dyDescent="0.35"/>
    <row r="797" x14ac:dyDescent="0.35"/>
    <row r="798" x14ac:dyDescent="0.35"/>
    <row r="799" x14ac:dyDescent="0.35"/>
    <row r="800" x14ac:dyDescent="0.35"/>
    <row r="801" x14ac:dyDescent="0.35"/>
    <row r="802" x14ac:dyDescent="0.35"/>
    <row r="803" x14ac:dyDescent="0.35"/>
    <row r="804" x14ac:dyDescent="0.35"/>
    <row r="805" x14ac:dyDescent="0.35"/>
    <row r="806" x14ac:dyDescent="0.35"/>
    <row r="807" x14ac:dyDescent="0.35"/>
    <row r="808" x14ac:dyDescent="0.35"/>
    <row r="809" x14ac:dyDescent="0.35"/>
    <row r="810" x14ac:dyDescent="0.35"/>
    <row r="811" x14ac:dyDescent="0.35"/>
    <row r="812" x14ac:dyDescent="0.35"/>
    <row r="813" x14ac:dyDescent="0.35"/>
    <row r="814" x14ac:dyDescent="0.35"/>
    <row r="815" x14ac:dyDescent="0.35"/>
    <row r="816" x14ac:dyDescent="0.35"/>
    <row r="817" x14ac:dyDescent="0.35"/>
    <row r="818" x14ac:dyDescent="0.35"/>
    <row r="819" x14ac:dyDescent="0.35"/>
    <row r="820" x14ac:dyDescent="0.35"/>
    <row r="821" x14ac:dyDescent="0.35"/>
    <row r="822" x14ac:dyDescent="0.35"/>
    <row r="823" x14ac:dyDescent="0.35"/>
    <row r="824" x14ac:dyDescent="0.35"/>
    <row r="825" x14ac:dyDescent="0.35"/>
    <row r="826" x14ac:dyDescent="0.35"/>
    <row r="827" x14ac:dyDescent="0.35"/>
    <row r="828" x14ac:dyDescent="0.35"/>
    <row r="829" x14ac:dyDescent="0.35"/>
    <row r="830" x14ac:dyDescent="0.35"/>
    <row r="831" x14ac:dyDescent="0.35"/>
    <row r="832" x14ac:dyDescent="0.35"/>
    <row r="833" x14ac:dyDescent="0.35"/>
    <row r="834" x14ac:dyDescent="0.35"/>
    <row r="835" x14ac:dyDescent="0.35"/>
    <row r="836" x14ac:dyDescent="0.35"/>
    <row r="837" x14ac:dyDescent="0.35"/>
    <row r="838" x14ac:dyDescent="0.35"/>
    <row r="839" x14ac:dyDescent="0.35"/>
    <row r="840" x14ac:dyDescent="0.35"/>
    <row r="841" x14ac:dyDescent="0.35"/>
    <row r="842" x14ac:dyDescent="0.35"/>
    <row r="843" x14ac:dyDescent="0.35"/>
    <row r="844" x14ac:dyDescent="0.35"/>
    <row r="845" x14ac:dyDescent="0.35"/>
    <row r="846" x14ac:dyDescent="0.35"/>
    <row r="847" x14ac:dyDescent="0.35"/>
    <row r="848" x14ac:dyDescent="0.35"/>
    <row r="849" x14ac:dyDescent="0.35"/>
    <row r="850" x14ac:dyDescent="0.35"/>
    <row r="851" x14ac:dyDescent="0.35"/>
    <row r="852" x14ac:dyDescent="0.35"/>
    <row r="853" x14ac:dyDescent="0.35"/>
    <row r="854" x14ac:dyDescent="0.35"/>
    <row r="855" x14ac:dyDescent="0.35"/>
    <row r="856" x14ac:dyDescent="0.35"/>
    <row r="857" x14ac:dyDescent="0.35"/>
    <row r="858" x14ac:dyDescent="0.35"/>
    <row r="859" x14ac:dyDescent="0.35"/>
    <row r="860" x14ac:dyDescent="0.35"/>
    <row r="861" x14ac:dyDescent="0.35"/>
    <row r="862" x14ac:dyDescent="0.35"/>
    <row r="863" x14ac:dyDescent="0.35"/>
    <row r="864" x14ac:dyDescent="0.35"/>
    <row r="865" x14ac:dyDescent="0.35"/>
    <row r="866" x14ac:dyDescent="0.35"/>
    <row r="867" x14ac:dyDescent="0.35"/>
    <row r="868" x14ac:dyDescent="0.35"/>
    <row r="869" x14ac:dyDescent="0.35"/>
    <row r="870" x14ac:dyDescent="0.35"/>
    <row r="871" x14ac:dyDescent="0.35"/>
    <row r="872" x14ac:dyDescent="0.35"/>
    <row r="873" x14ac:dyDescent="0.35"/>
    <row r="874" x14ac:dyDescent="0.35"/>
    <row r="875" x14ac:dyDescent="0.35"/>
    <row r="876" x14ac:dyDescent="0.35"/>
    <row r="877" x14ac:dyDescent="0.35"/>
    <row r="878" x14ac:dyDescent="0.35"/>
    <row r="879" x14ac:dyDescent="0.35"/>
    <row r="880" x14ac:dyDescent="0.35"/>
    <row r="881" x14ac:dyDescent="0.35"/>
    <row r="882" x14ac:dyDescent="0.35"/>
    <row r="883" x14ac:dyDescent="0.35"/>
    <row r="884" x14ac:dyDescent="0.35"/>
    <row r="885" x14ac:dyDescent="0.35"/>
    <row r="886" x14ac:dyDescent="0.35"/>
    <row r="887" x14ac:dyDescent="0.35"/>
    <row r="888" x14ac:dyDescent="0.35"/>
    <row r="889" x14ac:dyDescent="0.35"/>
    <row r="890" x14ac:dyDescent="0.35"/>
    <row r="891" x14ac:dyDescent="0.35"/>
    <row r="892" x14ac:dyDescent="0.35"/>
    <row r="893" x14ac:dyDescent="0.35"/>
    <row r="894" x14ac:dyDescent="0.35"/>
    <row r="895" x14ac:dyDescent="0.35"/>
    <row r="896" x14ac:dyDescent="0.35"/>
    <row r="897" x14ac:dyDescent="0.35"/>
    <row r="898" x14ac:dyDescent="0.35"/>
    <row r="899" x14ac:dyDescent="0.35"/>
    <row r="900" x14ac:dyDescent="0.35"/>
    <row r="901" x14ac:dyDescent="0.35"/>
    <row r="902" x14ac:dyDescent="0.35"/>
    <row r="903" x14ac:dyDescent="0.35"/>
    <row r="904" x14ac:dyDescent="0.35"/>
    <row r="905" x14ac:dyDescent="0.35"/>
    <row r="906" x14ac:dyDescent="0.35"/>
    <row r="907" x14ac:dyDescent="0.35"/>
    <row r="908" x14ac:dyDescent="0.35"/>
    <row r="909" x14ac:dyDescent="0.35"/>
    <row r="910" x14ac:dyDescent="0.35"/>
    <row r="911" x14ac:dyDescent="0.35"/>
    <row r="912" x14ac:dyDescent="0.35"/>
    <row r="913" x14ac:dyDescent="0.35"/>
    <row r="914" x14ac:dyDescent="0.35"/>
    <row r="915" x14ac:dyDescent="0.35"/>
    <row r="916" x14ac:dyDescent="0.35"/>
    <row r="917" x14ac:dyDescent="0.35"/>
    <row r="918" x14ac:dyDescent="0.35"/>
    <row r="919" x14ac:dyDescent="0.35"/>
    <row r="920" x14ac:dyDescent="0.35"/>
    <row r="921" x14ac:dyDescent="0.35"/>
    <row r="922" x14ac:dyDescent="0.35"/>
    <row r="923" x14ac:dyDescent="0.35"/>
    <row r="924" x14ac:dyDescent="0.35"/>
    <row r="925" x14ac:dyDescent="0.35"/>
    <row r="926" x14ac:dyDescent="0.35"/>
    <row r="927" x14ac:dyDescent="0.35"/>
    <row r="928" x14ac:dyDescent="0.35"/>
    <row r="929" x14ac:dyDescent="0.35"/>
    <row r="930" x14ac:dyDescent="0.35"/>
    <row r="931" x14ac:dyDescent="0.35"/>
    <row r="932" x14ac:dyDescent="0.35"/>
    <row r="933" x14ac:dyDescent="0.35"/>
    <row r="934" x14ac:dyDescent="0.35"/>
    <row r="935" x14ac:dyDescent="0.35"/>
    <row r="936" x14ac:dyDescent="0.35"/>
    <row r="937" x14ac:dyDescent="0.35"/>
    <row r="938" x14ac:dyDescent="0.35"/>
    <row r="939" x14ac:dyDescent="0.35"/>
    <row r="940" x14ac:dyDescent="0.35"/>
    <row r="941" x14ac:dyDescent="0.35"/>
    <row r="942" x14ac:dyDescent="0.35"/>
    <row r="943" x14ac:dyDescent="0.35"/>
    <row r="944" x14ac:dyDescent="0.35"/>
    <row r="945" x14ac:dyDescent="0.35"/>
    <row r="946" x14ac:dyDescent="0.35"/>
    <row r="947" x14ac:dyDescent="0.35"/>
    <row r="948" x14ac:dyDescent="0.35"/>
    <row r="949" x14ac:dyDescent="0.35"/>
    <row r="950" x14ac:dyDescent="0.35"/>
    <row r="951" x14ac:dyDescent="0.35"/>
    <row r="952" x14ac:dyDescent="0.35"/>
    <row r="953" x14ac:dyDescent="0.35"/>
    <row r="954" x14ac:dyDescent="0.35"/>
    <row r="955" x14ac:dyDescent="0.35"/>
    <row r="956" x14ac:dyDescent="0.35"/>
    <row r="957" x14ac:dyDescent="0.35"/>
    <row r="958" x14ac:dyDescent="0.35"/>
    <row r="959" x14ac:dyDescent="0.35"/>
    <row r="960" x14ac:dyDescent="0.35"/>
    <row r="961" x14ac:dyDescent="0.35"/>
    <row r="962" x14ac:dyDescent="0.35"/>
    <row r="963" x14ac:dyDescent="0.35"/>
    <row r="964" x14ac:dyDescent="0.35"/>
    <row r="965" x14ac:dyDescent="0.35"/>
    <row r="966" x14ac:dyDescent="0.35"/>
    <row r="967" x14ac:dyDescent="0.35"/>
    <row r="968" x14ac:dyDescent="0.35"/>
    <row r="969" x14ac:dyDescent="0.35"/>
    <row r="970" x14ac:dyDescent="0.35"/>
    <row r="971" x14ac:dyDescent="0.35"/>
    <row r="972" x14ac:dyDescent="0.35"/>
    <row r="973" x14ac:dyDescent="0.35"/>
    <row r="974" x14ac:dyDescent="0.35"/>
    <row r="975" x14ac:dyDescent="0.35"/>
    <row r="976" x14ac:dyDescent="0.35"/>
    <row r="977" x14ac:dyDescent="0.35"/>
    <row r="978" x14ac:dyDescent="0.35"/>
    <row r="979" x14ac:dyDescent="0.35"/>
    <row r="980" x14ac:dyDescent="0.35"/>
    <row r="981" x14ac:dyDescent="0.35"/>
    <row r="982" x14ac:dyDescent="0.35"/>
    <row r="983" x14ac:dyDescent="0.35"/>
    <row r="984" x14ac:dyDescent="0.35"/>
    <row r="985" x14ac:dyDescent="0.35"/>
    <row r="986" x14ac:dyDescent="0.35"/>
    <row r="987" x14ac:dyDescent="0.35"/>
    <row r="988" x14ac:dyDescent="0.35"/>
    <row r="989" x14ac:dyDescent="0.35"/>
    <row r="990" x14ac:dyDescent="0.35"/>
    <row r="991" x14ac:dyDescent="0.35"/>
    <row r="992" x14ac:dyDescent="0.35"/>
    <row r="993" x14ac:dyDescent="0.35"/>
    <row r="994" x14ac:dyDescent="0.35"/>
    <row r="995" x14ac:dyDescent="0.35"/>
    <row r="996" x14ac:dyDescent="0.35"/>
    <row r="997" x14ac:dyDescent="0.35"/>
    <row r="998" x14ac:dyDescent="0.35"/>
    <row r="999" x14ac:dyDescent="0.35"/>
    <row r="1000" x14ac:dyDescent="0.35"/>
    <row r="1001" x14ac:dyDescent="0.35"/>
    <row r="1002" x14ac:dyDescent="0.35"/>
    <row r="1003" x14ac:dyDescent="0.35"/>
    <row r="1004" x14ac:dyDescent="0.35"/>
    <row r="1005" x14ac:dyDescent="0.35"/>
    <row r="1006" x14ac:dyDescent="0.35"/>
    <row r="1007" x14ac:dyDescent="0.35"/>
    <row r="1008" x14ac:dyDescent="0.35"/>
    <row r="1009" x14ac:dyDescent="0.35"/>
    <row r="1010" x14ac:dyDescent="0.35"/>
    <row r="1011" x14ac:dyDescent="0.35"/>
    <row r="1012" x14ac:dyDescent="0.35"/>
    <row r="1013" x14ac:dyDescent="0.35"/>
    <row r="1014" x14ac:dyDescent="0.35"/>
    <row r="1015" x14ac:dyDescent="0.35"/>
    <row r="1016" x14ac:dyDescent="0.35"/>
    <row r="1017" x14ac:dyDescent="0.35"/>
    <row r="1018" x14ac:dyDescent="0.35"/>
    <row r="1019" x14ac:dyDescent="0.35"/>
    <row r="1020" x14ac:dyDescent="0.35"/>
    <row r="1021" x14ac:dyDescent="0.35"/>
    <row r="1022" x14ac:dyDescent="0.35"/>
    <row r="1023" x14ac:dyDescent="0.35"/>
    <row r="1024" x14ac:dyDescent="0.35"/>
    <row r="1025" x14ac:dyDescent="0.35"/>
    <row r="1026" x14ac:dyDescent="0.35"/>
    <row r="1027" x14ac:dyDescent="0.35"/>
    <row r="1028" x14ac:dyDescent="0.35"/>
    <row r="1029" x14ac:dyDescent="0.35"/>
    <row r="1030" x14ac:dyDescent="0.35"/>
    <row r="1031" x14ac:dyDescent="0.35"/>
    <row r="1032" x14ac:dyDescent="0.35"/>
    <row r="1033" x14ac:dyDescent="0.35"/>
    <row r="1034" x14ac:dyDescent="0.35"/>
    <row r="1035" x14ac:dyDescent="0.35"/>
    <row r="1036" x14ac:dyDescent="0.35"/>
    <row r="1037" x14ac:dyDescent="0.35"/>
    <row r="1038" x14ac:dyDescent="0.35"/>
    <row r="1039" x14ac:dyDescent="0.35"/>
    <row r="1040" x14ac:dyDescent="0.35"/>
    <row r="1041" x14ac:dyDescent="0.35"/>
    <row r="1042" x14ac:dyDescent="0.35"/>
    <row r="1043" x14ac:dyDescent="0.35"/>
    <row r="1044" x14ac:dyDescent="0.35"/>
    <row r="1045" x14ac:dyDescent="0.35"/>
    <row r="1046" x14ac:dyDescent="0.35"/>
    <row r="1047" x14ac:dyDescent="0.35"/>
    <row r="1048" x14ac:dyDescent="0.35"/>
    <row r="1049" x14ac:dyDescent="0.35"/>
    <row r="1050" x14ac:dyDescent="0.35"/>
    <row r="1051" x14ac:dyDescent="0.35"/>
    <row r="1052" x14ac:dyDescent="0.35"/>
    <row r="1053" x14ac:dyDescent="0.35"/>
    <row r="1054" x14ac:dyDescent="0.35"/>
    <row r="1055" x14ac:dyDescent="0.35"/>
    <row r="1056" x14ac:dyDescent="0.35"/>
    <row r="1057" x14ac:dyDescent="0.35"/>
    <row r="1058" x14ac:dyDescent="0.35"/>
    <row r="1059" x14ac:dyDescent="0.35"/>
    <row r="1060" x14ac:dyDescent="0.35"/>
    <row r="1061" x14ac:dyDescent="0.35"/>
    <row r="1062" x14ac:dyDescent="0.35"/>
    <row r="1063" x14ac:dyDescent="0.35"/>
    <row r="1064" x14ac:dyDescent="0.35"/>
    <row r="1065" x14ac:dyDescent="0.35"/>
    <row r="1066" x14ac:dyDescent="0.35"/>
    <row r="1067" x14ac:dyDescent="0.35"/>
    <row r="1068" x14ac:dyDescent="0.35"/>
    <row r="1069" x14ac:dyDescent="0.35"/>
    <row r="1070" x14ac:dyDescent="0.35"/>
    <row r="1071" x14ac:dyDescent="0.35"/>
    <row r="1072" x14ac:dyDescent="0.35"/>
    <row r="1073" x14ac:dyDescent="0.35"/>
    <row r="1074" x14ac:dyDescent="0.35"/>
    <row r="1075" x14ac:dyDescent="0.35"/>
    <row r="1076" x14ac:dyDescent="0.35"/>
    <row r="1077" x14ac:dyDescent="0.35"/>
    <row r="1078" x14ac:dyDescent="0.35"/>
    <row r="1079" x14ac:dyDescent="0.35"/>
    <row r="1080" x14ac:dyDescent="0.35"/>
    <row r="1081" x14ac:dyDescent="0.35"/>
    <row r="1082" x14ac:dyDescent="0.35"/>
    <row r="1083" x14ac:dyDescent="0.35"/>
    <row r="1084" x14ac:dyDescent="0.35"/>
    <row r="1085" x14ac:dyDescent="0.35"/>
    <row r="1086" x14ac:dyDescent="0.35"/>
    <row r="1087" x14ac:dyDescent="0.35"/>
    <row r="1088" x14ac:dyDescent="0.35"/>
    <row r="1089" x14ac:dyDescent="0.35"/>
    <row r="1090" x14ac:dyDescent="0.35"/>
    <row r="1091" x14ac:dyDescent="0.35"/>
    <row r="1092" x14ac:dyDescent="0.35"/>
    <row r="1093" x14ac:dyDescent="0.35"/>
    <row r="1094" x14ac:dyDescent="0.35"/>
    <row r="1095" x14ac:dyDescent="0.35"/>
    <row r="1096" x14ac:dyDescent="0.35"/>
    <row r="1097" x14ac:dyDescent="0.35"/>
    <row r="1098" x14ac:dyDescent="0.35"/>
    <row r="1099" x14ac:dyDescent="0.35"/>
    <row r="1100" x14ac:dyDescent="0.35"/>
    <row r="1101" x14ac:dyDescent="0.35"/>
    <row r="1102" x14ac:dyDescent="0.35"/>
    <row r="1103" x14ac:dyDescent="0.35"/>
    <row r="1104" x14ac:dyDescent="0.35"/>
    <row r="1105" x14ac:dyDescent="0.35"/>
    <row r="1106" x14ac:dyDescent="0.35"/>
    <row r="1107" x14ac:dyDescent="0.35"/>
    <row r="1108" x14ac:dyDescent="0.35"/>
    <row r="1109" x14ac:dyDescent="0.35"/>
    <row r="1110" x14ac:dyDescent="0.35"/>
    <row r="1111" x14ac:dyDescent="0.35"/>
    <row r="1112" x14ac:dyDescent="0.35"/>
    <row r="1113" x14ac:dyDescent="0.35"/>
    <row r="1114" x14ac:dyDescent="0.35"/>
    <row r="1115" x14ac:dyDescent="0.35"/>
    <row r="1116" x14ac:dyDescent="0.35"/>
    <row r="1117" x14ac:dyDescent="0.35"/>
    <row r="1118" x14ac:dyDescent="0.35"/>
    <row r="1119" x14ac:dyDescent="0.35"/>
    <row r="1120" x14ac:dyDescent="0.35"/>
    <row r="1121" x14ac:dyDescent="0.35"/>
    <row r="1122" x14ac:dyDescent="0.35"/>
    <row r="1123" x14ac:dyDescent="0.35"/>
    <row r="1124" x14ac:dyDescent="0.35"/>
    <row r="1125" x14ac:dyDescent="0.35"/>
    <row r="1126" x14ac:dyDescent="0.35"/>
    <row r="1127" x14ac:dyDescent="0.35"/>
    <row r="1128" x14ac:dyDescent="0.35"/>
    <row r="1129" x14ac:dyDescent="0.35"/>
    <row r="1130" x14ac:dyDescent="0.35"/>
    <row r="1131" x14ac:dyDescent="0.35"/>
    <row r="1132" x14ac:dyDescent="0.35"/>
    <row r="1133" x14ac:dyDescent="0.35"/>
    <row r="1134" x14ac:dyDescent="0.35"/>
    <row r="1135" x14ac:dyDescent="0.35"/>
    <row r="1136" x14ac:dyDescent="0.35"/>
    <row r="1137" x14ac:dyDescent="0.35"/>
    <row r="1138" x14ac:dyDescent="0.35"/>
    <row r="1139" x14ac:dyDescent="0.35"/>
    <row r="1140" x14ac:dyDescent="0.35"/>
    <row r="1141" x14ac:dyDescent="0.35"/>
    <row r="1142" x14ac:dyDescent="0.35"/>
    <row r="1143" x14ac:dyDescent="0.35"/>
    <row r="1144" x14ac:dyDescent="0.35"/>
    <row r="1145" x14ac:dyDescent="0.35"/>
    <row r="1146" x14ac:dyDescent="0.35"/>
    <row r="1147" x14ac:dyDescent="0.35"/>
    <row r="1148" x14ac:dyDescent="0.35"/>
    <row r="1149" x14ac:dyDescent="0.35"/>
    <row r="1150" x14ac:dyDescent="0.35"/>
    <row r="1151" x14ac:dyDescent="0.35"/>
    <row r="1152" x14ac:dyDescent="0.35"/>
    <row r="1153" x14ac:dyDescent="0.35"/>
    <row r="1154" x14ac:dyDescent="0.35"/>
    <row r="1155" x14ac:dyDescent="0.35"/>
    <row r="1156" x14ac:dyDescent="0.35"/>
    <row r="1157" x14ac:dyDescent="0.35"/>
    <row r="1158" x14ac:dyDescent="0.35"/>
    <row r="1159" x14ac:dyDescent="0.35"/>
    <row r="1160" x14ac:dyDescent="0.35"/>
    <row r="1161" x14ac:dyDescent="0.35"/>
    <row r="1162" x14ac:dyDescent="0.35"/>
    <row r="1163" x14ac:dyDescent="0.35"/>
    <row r="1164" x14ac:dyDescent="0.35"/>
    <row r="1165" x14ac:dyDescent="0.35"/>
    <row r="1166" x14ac:dyDescent="0.35"/>
    <row r="1167" x14ac:dyDescent="0.35"/>
    <row r="1168" x14ac:dyDescent="0.35"/>
    <row r="1169" x14ac:dyDescent="0.35"/>
    <row r="1170" x14ac:dyDescent="0.35"/>
    <row r="1171" x14ac:dyDescent="0.35"/>
    <row r="1172" x14ac:dyDescent="0.35"/>
    <row r="1173" x14ac:dyDescent="0.35"/>
    <row r="1174" x14ac:dyDescent="0.35"/>
    <row r="1175" x14ac:dyDescent="0.35"/>
    <row r="1176" x14ac:dyDescent="0.35"/>
    <row r="1177" x14ac:dyDescent="0.35"/>
    <row r="1178" x14ac:dyDescent="0.35"/>
    <row r="1179" x14ac:dyDescent="0.35"/>
    <row r="1180" x14ac:dyDescent="0.35"/>
    <row r="1181" x14ac:dyDescent="0.35"/>
    <row r="1182" x14ac:dyDescent="0.35"/>
    <row r="1183" x14ac:dyDescent="0.35"/>
    <row r="1184" x14ac:dyDescent="0.35"/>
    <row r="1185" x14ac:dyDescent="0.35"/>
    <row r="1186" x14ac:dyDescent="0.35"/>
    <row r="1187" x14ac:dyDescent="0.35"/>
    <row r="1188" x14ac:dyDescent="0.35"/>
    <row r="1189" x14ac:dyDescent="0.35"/>
    <row r="1190" x14ac:dyDescent="0.35"/>
    <row r="1191" x14ac:dyDescent="0.35"/>
    <row r="1192" x14ac:dyDescent="0.35"/>
    <row r="1193" x14ac:dyDescent="0.35"/>
    <row r="1194" x14ac:dyDescent="0.35"/>
    <row r="1195" x14ac:dyDescent="0.35"/>
    <row r="1196" x14ac:dyDescent="0.35"/>
    <row r="1197" x14ac:dyDescent="0.35"/>
    <row r="1198" x14ac:dyDescent="0.35"/>
    <row r="1199" x14ac:dyDescent="0.35"/>
    <row r="1200" x14ac:dyDescent="0.35"/>
    <row r="1201" x14ac:dyDescent="0.35"/>
    <row r="1202" x14ac:dyDescent="0.35"/>
    <row r="1203" x14ac:dyDescent="0.35"/>
    <row r="1204" x14ac:dyDescent="0.35"/>
    <row r="1205" x14ac:dyDescent="0.35"/>
    <row r="1206" x14ac:dyDescent="0.35"/>
    <row r="1207" x14ac:dyDescent="0.35"/>
    <row r="1208" x14ac:dyDescent="0.35"/>
    <row r="1209" x14ac:dyDescent="0.35"/>
    <row r="1210" x14ac:dyDescent="0.35"/>
    <row r="1211" x14ac:dyDescent="0.35"/>
    <row r="1212" x14ac:dyDescent="0.35"/>
    <row r="1213" x14ac:dyDescent="0.35"/>
    <row r="1214" x14ac:dyDescent="0.35"/>
    <row r="1215" x14ac:dyDescent="0.35"/>
    <row r="1216" x14ac:dyDescent="0.35"/>
    <row r="1217" x14ac:dyDescent="0.35"/>
    <row r="1218" x14ac:dyDescent="0.35"/>
    <row r="1219" x14ac:dyDescent="0.35"/>
    <row r="1220" x14ac:dyDescent="0.35"/>
    <row r="1221" x14ac:dyDescent="0.35"/>
    <row r="1222" x14ac:dyDescent="0.35"/>
    <row r="1223" x14ac:dyDescent="0.35"/>
    <row r="1224" x14ac:dyDescent="0.35"/>
    <row r="1225" x14ac:dyDescent="0.35"/>
    <row r="1226" x14ac:dyDescent="0.35"/>
    <row r="1227" x14ac:dyDescent="0.35"/>
    <row r="1228" x14ac:dyDescent="0.35"/>
    <row r="1229" x14ac:dyDescent="0.35"/>
    <row r="1230" x14ac:dyDescent="0.35"/>
    <row r="1231" x14ac:dyDescent="0.35"/>
    <row r="1232" x14ac:dyDescent="0.35"/>
    <row r="1233" x14ac:dyDescent="0.35"/>
    <row r="1234" x14ac:dyDescent="0.35"/>
    <row r="1235" x14ac:dyDescent="0.35"/>
    <row r="1236" x14ac:dyDescent="0.35"/>
    <row r="1237" x14ac:dyDescent="0.35"/>
    <row r="1238" x14ac:dyDescent="0.35"/>
    <row r="1239" x14ac:dyDescent="0.35"/>
    <row r="1240" x14ac:dyDescent="0.35"/>
    <row r="1241" x14ac:dyDescent="0.35"/>
    <row r="1242" x14ac:dyDescent="0.35"/>
    <row r="1243" x14ac:dyDescent="0.35"/>
    <row r="1244" x14ac:dyDescent="0.35"/>
    <row r="1245" x14ac:dyDescent="0.35"/>
    <row r="1246" x14ac:dyDescent="0.35"/>
    <row r="1247" x14ac:dyDescent="0.35"/>
    <row r="1248" x14ac:dyDescent="0.35"/>
    <row r="1249" x14ac:dyDescent="0.35"/>
    <row r="1250" x14ac:dyDescent="0.35"/>
    <row r="1251" x14ac:dyDescent="0.35"/>
    <row r="1252" x14ac:dyDescent="0.35"/>
    <row r="1253" x14ac:dyDescent="0.35"/>
    <row r="1254" x14ac:dyDescent="0.35"/>
    <row r="1255" x14ac:dyDescent="0.35"/>
    <row r="1256" x14ac:dyDescent="0.35"/>
    <row r="1257" x14ac:dyDescent="0.35"/>
    <row r="1258" x14ac:dyDescent="0.35"/>
    <row r="1259" x14ac:dyDescent="0.35"/>
    <row r="1260" x14ac:dyDescent="0.35"/>
    <row r="1261" x14ac:dyDescent="0.35"/>
    <row r="1262" x14ac:dyDescent="0.35"/>
    <row r="1263" x14ac:dyDescent="0.35"/>
    <row r="1264" x14ac:dyDescent="0.35"/>
    <row r="1265" x14ac:dyDescent="0.35"/>
    <row r="1266" x14ac:dyDescent="0.35"/>
    <row r="1267" x14ac:dyDescent="0.35"/>
    <row r="1268" x14ac:dyDescent="0.35"/>
    <row r="1269" x14ac:dyDescent="0.35"/>
    <row r="1270" x14ac:dyDescent="0.35"/>
    <row r="1271" x14ac:dyDescent="0.35"/>
    <row r="1272" x14ac:dyDescent="0.35"/>
    <row r="1273" x14ac:dyDescent="0.35"/>
    <row r="1274" x14ac:dyDescent="0.35"/>
    <row r="1275" x14ac:dyDescent="0.35"/>
    <row r="1276" x14ac:dyDescent="0.35"/>
    <row r="1277" x14ac:dyDescent="0.35"/>
    <row r="1278" x14ac:dyDescent="0.35"/>
    <row r="1279" x14ac:dyDescent="0.35"/>
    <row r="1280" x14ac:dyDescent="0.35"/>
    <row r="1281" x14ac:dyDescent="0.35"/>
    <row r="1282" x14ac:dyDescent="0.35"/>
    <row r="1283" x14ac:dyDescent="0.35"/>
    <row r="1284" x14ac:dyDescent="0.35"/>
    <row r="1285" x14ac:dyDescent="0.35"/>
    <row r="1286" x14ac:dyDescent="0.35"/>
    <row r="1287" x14ac:dyDescent="0.35"/>
    <row r="1288" x14ac:dyDescent="0.35"/>
    <row r="1289" x14ac:dyDescent="0.35"/>
    <row r="1290" x14ac:dyDescent="0.35"/>
    <row r="1291" x14ac:dyDescent="0.35"/>
    <row r="1292" x14ac:dyDescent="0.35"/>
    <row r="1293" x14ac:dyDescent="0.35"/>
    <row r="1294" x14ac:dyDescent="0.35"/>
    <row r="1295" x14ac:dyDescent="0.35"/>
    <row r="1296" x14ac:dyDescent="0.35"/>
    <row r="1297" x14ac:dyDescent="0.35"/>
    <row r="1298" x14ac:dyDescent="0.35"/>
    <row r="1299" x14ac:dyDescent="0.35"/>
    <row r="1300" x14ac:dyDescent="0.35"/>
    <row r="1301" x14ac:dyDescent="0.35"/>
    <row r="1302" x14ac:dyDescent="0.35"/>
    <row r="1303" x14ac:dyDescent="0.35"/>
    <row r="1304" x14ac:dyDescent="0.35"/>
    <row r="1305" x14ac:dyDescent="0.35"/>
    <row r="1306" x14ac:dyDescent="0.35"/>
    <row r="1307" x14ac:dyDescent="0.35"/>
    <row r="1308" x14ac:dyDescent="0.35"/>
    <row r="1309" x14ac:dyDescent="0.35"/>
    <row r="1310" x14ac:dyDescent="0.35"/>
    <row r="1311" x14ac:dyDescent="0.35"/>
    <row r="1312" x14ac:dyDescent="0.35"/>
    <row r="1313" x14ac:dyDescent="0.35"/>
    <row r="1314" x14ac:dyDescent="0.35"/>
    <row r="1315" x14ac:dyDescent="0.35"/>
    <row r="1316" x14ac:dyDescent="0.35"/>
    <row r="1317" x14ac:dyDescent="0.35"/>
    <row r="1318" x14ac:dyDescent="0.35"/>
    <row r="1319" x14ac:dyDescent="0.35"/>
    <row r="1320" x14ac:dyDescent="0.35"/>
    <row r="1321" x14ac:dyDescent="0.35"/>
    <row r="1322" x14ac:dyDescent="0.35"/>
    <row r="1323" x14ac:dyDescent="0.35"/>
    <row r="1324" x14ac:dyDescent="0.35"/>
    <row r="1325" x14ac:dyDescent="0.35"/>
    <row r="1326" x14ac:dyDescent="0.35"/>
    <row r="1327" x14ac:dyDescent="0.35"/>
    <row r="1328" x14ac:dyDescent="0.35"/>
    <row r="1329" x14ac:dyDescent="0.35"/>
    <row r="1330" x14ac:dyDescent="0.35"/>
    <row r="1331" x14ac:dyDescent="0.35"/>
    <row r="1332" x14ac:dyDescent="0.35"/>
    <row r="1333" x14ac:dyDescent="0.35"/>
    <row r="1334" x14ac:dyDescent="0.35"/>
    <row r="1335" x14ac:dyDescent="0.35"/>
    <row r="1336" x14ac:dyDescent="0.35"/>
    <row r="1337" x14ac:dyDescent="0.35"/>
    <row r="1338" x14ac:dyDescent="0.35"/>
    <row r="1339" x14ac:dyDescent="0.35"/>
    <row r="1340" x14ac:dyDescent="0.35"/>
    <row r="1341" x14ac:dyDescent="0.35"/>
    <row r="1342" x14ac:dyDescent="0.35"/>
    <row r="1343" x14ac:dyDescent="0.35"/>
    <row r="1344" x14ac:dyDescent="0.35"/>
    <row r="1345" x14ac:dyDescent="0.35"/>
    <row r="1346" x14ac:dyDescent="0.35"/>
    <row r="1347" x14ac:dyDescent="0.35"/>
    <row r="1348" x14ac:dyDescent="0.35"/>
    <row r="1349" x14ac:dyDescent="0.35"/>
    <row r="1350" x14ac:dyDescent="0.35"/>
    <row r="1351" x14ac:dyDescent="0.35"/>
    <row r="1352" x14ac:dyDescent="0.35"/>
    <row r="1353" x14ac:dyDescent="0.35"/>
    <row r="1354" x14ac:dyDescent="0.35"/>
    <row r="1355" x14ac:dyDescent="0.35"/>
    <row r="1356" x14ac:dyDescent="0.35"/>
    <row r="1357" x14ac:dyDescent="0.35"/>
    <row r="1358" x14ac:dyDescent="0.35"/>
    <row r="1359" x14ac:dyDescent="0.35"/>
    <row r="1360" x14ac:dyDescent="0.35"/>
    <row r="1361" x14ac:dyDescent="0.35"/>
    <row r="1362" x14ac:dyDescent="0.35"/>
    <row r="1363" x14ac:dyDescent="0.35"/>
    <row r="1364" x14ac:dyDescent="0.35"/>
    <row r="1365" x14ac:dyDescent="0.35"/>
    <row r="1366" x14ac:dyDescent="0.35"/>
    <row r="1367" x14ac:dyDescent="0.35"/>
    <row r="1368" x14ac:dyDescent="0.35"/>
    <row r="1369" x14ac:dyDescent="0.35"/>
    <row r="1370" x14ac:dyDescent="0.35"/>
    <row r="1371" x14ac:dyDescent="0.35"/>
    <row r="1372" x14ac:dyDescent="0.35"/>
    <row r="1373" x14ac:dyDescent="0.35"/>
    <row r="1374" x14ac:dyDescent="0.35"/>
    <row r="1375" x14ac:dyDescent="0.35"/>
    <row r="1376" x14ac:dyDescent="0.35"/>
    <row r="1377" x14ac:dyDescent="0.35"/>
    <row r="1378" x14ac:dyDescent="0.35"/>
    <row r="1379" x14ac:dyDescent="0.35"/>
    <row r="1380" x14ac:dyDescent="0.35"/>
    <row r="1381" x14ac:dyDescent="0.35"/>
    <row r="1382" x14ac:dyDescent="0.35"/>
    <row r="1383" x14ac:dyDescent="0.35"/>
    <row r="1384" x14ac:dyDescent="0.35"/>
    <row r="1385" x14ac:dyDescent="0.35"/>
    <row r="1386" x14ac:dyDescent="0.35"/>
    <row r="1387" x14ac:dyDescent="0.35"/>
    <row r="1388" x14ac:dyDescent="0.35"/>
    <row r="1389" x14ac:dyDescent="0.35"/>
    <row r="1390" x14ac:dyDescent="0.35"/>
    <row r="1391" x14ac:dyDescent="0.35"/>
    <row r="1392" x14ac:dyDescent="0.35"/>
    <row r="1393" x14ac:dyDescent="0.35"/>
    <row r="1394" x14ac:dyDescent="0.35"/>
    <row r="1395" x14ac:dyDescent="0.35"/>
    <row r="1396" x14ac:dyDescent="0.35"/>
    <row r="1397" x14ac:dyDescent="0.35"/>
    <row r="1398" x14ac:dyDescent="0.35"/>
    <row r="1399" x14ac:dyDescent="0.35"/>
    <row r="1400" x14ac:dyDescent="0.35"/>
    <row r="1401" x14ac:dyDescent="0.35"/>
    <row r="1402" x14ac:dyDescent="0.35"/>
    <row r="1403" x14ac:dyDescent="0.35"/>
    <row r="1404" x14ac:dyDescent="0.35"/>
    <row r="1405" x14ac:dyDescent="0.35"/>
    <row r="1406" x14ac:dyDescent="0.35"/>
    <row r="1407" x14ac:dyDescent="0.35"/>
    <row r="1408" x14ac:dyDescent="0.35"/>
    <row r="1409" x14ac:dyDescent="0.35"/>
    <row r="1410" x14ac:dyDescent="0.35"/>
    <row r="1411" x14ac:dyDescent="0.35"/>
    <row r="1412" x14ac:dyDescent="0.35"/>
    <row r="1413" x14ac:dyDescent="0.35"/>
    <row r="1414" x14ac:dyDescent="0.35"/>
    <row r="1415" x14ac:dyDescent="0.35"/>
    <row r="1416" x14ac:dyDescent="0.35"/>
    <row r="1417" x14ac:dyDescent="0.35"/>
    <row r="1418" x14ac:dyDescent="0.35"/>
    <row r="1419" x14ac:dyDescent="0.35"/>
    <row r="1420" x14ac:dyDescent="0.35"/>
    <row r="1421" x14ac:dyDescent="0.35"/>
    <row r="1422" x14ac:dyDescent="0.35"/>
    <row r="1423" x14ac:dyDescent="0.35"/>
    <row r="1424" x14ac:dyDescent="0.35"/>
    <row r="1425" x14ac:dyDescent="0.35"/>
    <row r="1426" x14ac:dyDescent="0.35"/>
    <row r="1427" x14ac:dyDescent="0.35"/>
    <row r="1428" x14ac:dyDescent="0.35"/>
    <row r="1429" x14ac:dyDescent="0.35"/>
    <row r="1430" x14ac:dyDescent="0.35"/>
    <row r="1431" x14ac:dyDescent="0.35"/>
    <row r="1432" x14ac:dyDescent="0.35"/>
    <row r="1433" x14ac:dyDescent="0.35"/>
    <row r="1434" x14ac:dyDescent="0.35"/>
    <row r="1435" x14ac:dyDescent="0.35"/>
    <row r="1436" x14ac:dyDescent="0.35"/>
    <row r="1437" x14ac:dyDescent="0.35"/>
    <row r="1438" x14ac:dyDescent="0.35"/>
    <row r="1439" x14ac:dyDescent="0.35"/>
    <row r="1440" x14ac:dyDescent="0.35"/>
    <row r="1441" x14ac:dyDescent="0.35"/>
    <row r="1442" x14ac:dyDescent="0.35"/>
    <row r="1443" x14ac:dyDescent="0.35"/>
    <row r="1444" x14ac:dyDescent="0.35"/>
    <row r="1445" x14ac:dyDescent="0.35"/>
    <row r="1446" x14ac:dyDescent="0.35"/>
    <row r="1447" x14ac:dyDescent="0.35"/>
    <row r="1448" x14ac:dyDescent="0.35"/>
    <row r="1449" x14ac:dyDescent="0.35"/>
    <row r="1450" x14ac:dyDescent="0.35"/>
    <row r="1451" x14ac:dyDescent="0.35"/>
    <row r="1452" x14ac:dyDescent="0.35"/>
    <row r="1453" x14ac:dyDescent="0.35"/>
    <row r="1454" x14ac:dyDescent="0.35"/>
    <row r="1455" x14ac:dyDescent="0.35"/>
    <row r="1456" x14ac:dyDescent="0.35"/>
    <row r="1457" x14ac:dyDescent="0.35"/>
    <row r="1458" x14ac:dyDescent="0.35"/>
    <row r="1459" x14ac:dyDescent="0.35"/>
    <row r="1460" x14ac:dyDescent="0.35"/>
    <row r="1461" x14ac:dyDescent="0.35"/>
    <row r="1462" x14ac:dyDescent="0.35"/>
    <row r="1463" x14ac:dyDescent="0.35"/>
    <row r="1464" x14ac:dyDescent="0.35"/>
    <row r="1465" x14ac:dyDescent="0.35"/>
    <row r="1466" x14ac:dyDescent="0.35"/>
    <row r="1467" x14ac:dyDescent="0.35"/>
    <row r="1468" x14ac:dyDescent="0.35"/>
    <row r="1469" x14ac:dyDescent="0.35"/>
    <row r="1470" x14ac:dyDescent="0.35"/>
    <row r="1471" x14ac:dyDescent="0.35"/>
    <row r="1472" x14ac:dyDescent="0.35"/>
    <row r="1473" x14ac:dyDescent="0.35"/>
    <row r="1474" x14ac:dyDescent="0.35"/>
    <row r="1475" x14ac:dyDescent="0.35"/>
    <row r="1476" x14ac:dyDescent="0.35"/>
    <row r="1477" x14ac:dyDescent="0.35"/>
    <row r="1478" x14ac:dyDescent="0.35"/>
    <row r="1479" x14ac:dyDescent="0.35"/>
    <row r="1480" x14ac:dyDescent="0.35"/>
    <row r="1481" x14ac:dyDescent="0.35"/>
    <row r="1482" x14ac:dyDescent="0.35"/>
    <row r="1483" x14ac:dyDescent="0.35"/>
    <row r="1484" x14ac:dyDescent="0.35"/>
    <row r="1485" x14ac:dyDescent="0.35"/>
    <row r="1486" x14ac:dyDescent="0.35"/>
    <row r="1487" x14ac:dyDescent="0.35"/>
    <row r="1488" x14ac:dyDescent="0.35"/>
    <row r="1489" x14ac:dyDescent="0.35"/>
    <row r="1490" x14ac:dyDescent="0.35"/>
    <row r="1491" x14ac:dyDescent="0.35"/>
    <row r="1492" x14ac:dyDescent="0.35"/>
    <row r="1493" x14ac:dyDescent="0.35"/>
    <row r="1494" x14ac:dyDescent="0.35"/>
    <row r="1495" x14ac:dyDescent="0.35"/>
    <row r="1496" x14ac:dyDescent="0.35"/>
    <row r="1497" x14ac:dyDescent="0.35"/>
    <row r="1498" x14ac:dyDescent="0.35"/>
    <row r="1499" x14ac:dyDescent="0.35"/>
    <row r="1500" x14ac:dyDescent="0.35"/>
    <row r="1501" x14ac:dyDescent="0.35"/>
    <row r="1502" x14ac:dyDescent="0.35"/>
    <row r="1503" x14ac:dyDescent="0.35"/>
    <row r="1504" x14ac:dyDescent="0.35"/>
    <row r="1505" x14ac:dyDescent="0.35"/>
    <row r="1506" x14ac:dyDescent="0.35"/>
    <row r="1507" x14ac:dyDescent="0.35"/>
    <row r="1508" x14ac:dyDescent="0.35"/>
    <row r="1509" x14ac:dyDescent="0.35"/>
    <row r="1510" x14ac:dyDescent="0.35"/>
    <row r="1511" x14ac:dyDescent="0.35"/>
    <row r="1512" x14ac:dyDescent="0.35"/>
    <row r="1513" x14ac:dyDescent="0.35"/>
    <row r="1514" x14ac:dyDescent="0.35"/>
    <row r="1515" x14ac:dyDescent="0.35"/>
    <row r="1516" x14ac:dyDescent="0.35"/>
    <row r="1517" x14ac:dyDescent="0.35"/>
    <row r="1518" x14ac:dyDescent="0.35"/>
    <row r="1519" x14ac:dyDescent="0.35"/>
    <row r="1520" x14ac:dyDescent="0.35"/>
    <row r="1521" x14ac:dyDescent="0.35"/>
    <row r="1522" x14ac:dyDescent="0.35"/>
    <row r="1523" x14ac:dyDescent="0.35"/>
    <row r="1524" x14ac:dyDescent="0.35"/>
    <row r="1525" x14ac:dyDescent="0.35"/>
    <row r="1526" x14ac:dyDescent="0.35"/>
    <row r="1527" x14ac:dyDescent="0.35"/>
    <row r="1528" x14ac:dyDescent="0.35"/>
    <row r="1529" x14ac:dyDescent="0.35"/>
    <row r="1530" x14ac:dyDescent="0.35"/>
    <row r="1531" x14ac:dyDescent="0.35"/>
    <row r="1532" x14ac:dyDescent="0.35"/>
    <row r="1533" x14ac:dyDescent="0.35"/>
    <row r="1534" x14ac:dyDescent="0.35"/>
    <row r="1535" x14ac:dyDescent="0.35"/>
    <row r="1536" x14ac:dyDescent="0.35"/>
    <row r="1537" x14ac:dyDescent="0.35"/>
    <row r="1538" x14ac:dyDescent="0.35"/>
    <row r="1539" x14ac:dyDescent="0.35"/>
    <row r="1540" x14ac:dyDescent="0.35"/>
    <row r="1541" x14ac:dyDescent="0.35"/>
    <row r="1542" x14ac:dyDescent="0.35"/>
    <row r="1543" x14ac:dyDescent="0.35"/>
    <row r="1544" x14ac:dyDescent="0.35"/>
    <row r="1545" x14ac:dyDescent="0.35"/>
    <row r="1546" x14ac:dyDescent="0.35"/>
    <row r="1547" x14ac:dyDescent="0.35"/>
    <row r="1548" x14ac:dyDescent="0.35"/>
    <row r="1549" x14ac:dyDescent="0.35"/>
    <row r="1550" x14ac:dyDescent="0.35"/>
    <row r="1551" x14ac:dyDescent="0.35"/>
    <row r="1552" x14ac:dyDescent="0.35"/>
    <row r="1553" x14ac:dyDescent="0.35"/>
    <row r="1554" x14ac:dyDescent="0.35"/>
    <row r="1555" x14ac:dyDescent="0.35"/>
    <row r="1556" x14ac:dyDescent="0.35"/>
    <row r="1557" x14ac:dyDescent="0.35"/>
    <row r="1558" x14ac:dyDescent="0.35"/>
    <row r="1559" x14ac:dyDescent="0.35"/>
    <row r="1560" x14ac:dyDescent="0.35"/>
    <row r="1561" x14ac:dyDescent="0.35"/>
    <row r="1562" x14ac:dyDescent="0.35"/>
    <row r="1563" x14ac:dyDescent="0.35"/>
    <row r="1564" x14ac:dyDescent="0.35"/>
    <row r="1565" x14ac:dyDescent="0.35"/>
    <row r="1566" x14ac:dyDescent="0.35"/>
    <row r="1567" x14ac:dyDescent="0.35"/>
    <row r="1568" x14ac:dyDescent="0.35"/>
    <row r="1569" x14ac:dyDescent="0.35"/>
    <row r="1570" x14ac:dyDescent="0.35"/>
    <row r="1571" x14ac:dyDescent="0.35"/>
    <row r="1572" x14ac:dyDescent="0.35"/>
    <row r="1573" x14ac:dyDescent="0.35"/>
    <row r="1574" x14ac:dyDescent="0.35"/>
    <row r="1575" x14ac:dyDescent="0.35"/>
    <row r="1576" x14ac:dyDescent="0.35"/>
    <row r="1577" x14ac:dyDescent="0.35"/>
    <row r="1578" x14ac:dyDescent="0.35"/>
    <row r="1579" x14ac:dyDescent="0.35"/>
    <row r="1580" x14ac:dyDescent="0.35"/>
    <row r="1581" x14ac:dyDescent="0.35"/>
    <row r="1582" x14ac:dyDescent="0.35"/>
    <row r="1583" x14ac:dyDescent="0.35"/>
    <row r="1584" x14ac:dyDescent="0.35"/>
    <row r="1585" x14ac:dyDescent="0.35"/>
    <row r="1586" x14ac:dyDescent="0.35"/>
    <row r="1587" x14ac:dyDescent="0.35"/>
    <row r="1588" x14ac:dyDescent="0.35"/>
    <row r="1589" x14ac:dyDescent="0.35"/>
    <row r="1590" x14ac:dyDescent="0.35"/>
    <row r="1591" x14ac:dyDescent="0.35"/>
    <row r="1592" x14ac:dyDescent="0.35"/>
    <row r="1593" x14ac:dyDescent="0.35"/>
    <row r="1594" x14ac:dyDescent="0.35"/>
    <row r="1595" x14ac:dyDescent="0.35"/>
    <row r="1596" x14ac:dyDescent="0.35"/>
    <row r="1597" x14ac:dyDescent="0.35"/>
    <row r="1598" x14ac:dyDescent="0.35"/>
    <row r="1599" x14ac:dyDescent="0.35"/>
    <row r="1600" x14ac:dyDescent="0.35"/>
    <row r="1601" x14ac:dyDescent="0.35"/>
    <row r="1602" x14ac:dyDescent="0.35"/>
    <row r="1603" x14ac:dyDescent="0.35"/>
    <row r="1604" x14ac:dyDescent="0.35"/>
    <row r="1605" x14ac:dyDescent="0.35"/>
    <row r="1606" x14ac:dyDescent="0.35"/>
    <row r="1607" x14ac:dyDescent="0.35"/>
    <row r="1608" x14ac:dyDescent="0.35"/>
    <row r="1609" x14ac:dyDescent="0.35"/>
    <row r="1610" x14ac:dyDescent="0.35"/>
    <row r="1611" x14ac:dyDescent="0.35"/>
    <row r="1612" x14ac:dyDescent="0.35"/>
    <row r="1613" x14ac:dyDescent="0.35"/>
    <row r="1614" x14ac:dyDescent="0.35"/>
    <row r="1615" x14ac:dyDescent="0.35"/>
    <row r="1616" x14ac:dyDescent="0.35"/>
    <row r="1617" x14ac:dyDescent="0.35"/>
    <row r="1618" x14ac:dyDescent="0.35"/>
    <row r="1619" x14ac:dyDescent="0.35"/>
    <row r="1620" x14ac:dyDescent="0.35"/>
    <row r="1621" x14ac:dyDescent="0.35"/>
    <row r="1622" x14ac:dyDescent="0.35"/>
    <row r="1623" x14ac:dyDescent="0.35"/>
    <row r="1624" x14ac:dyDescent="0.35"/>
    <row r="1625" x14ac:dyDescent="0.35"/>
    <row r="1626" x14ac:dyDescent="0.35"/>
    <row r="1627" x14ac:dyDescent="0.35"/>
    <row r="1628" x14ac:dyDescent="0.35"/>
    <row r="1629" x14ac:dyDescent="0.35"/>
    <row r="1630" x14ac:dyDescent="0.35"/>
    <row r="1631" x14ac:dyDescent="0.35"/>
    <row r="1632" x14ac:dyDescent="0.35"/>
    <row r="1633" x14ac:dyDescent="0.35"/>
    <row r="1634" x14ac:dyDescent="0.35"/>
    <row r="1635" x14ac:dyDescent="0.35"/>
    <row r="1636" x14ac:dyDescent="0.35"/>
    <row r="1637" x14ac:dyDescent="0.35"/>
    <row r="1638" x14ac:dyDescent="0.35"/>
    <row r="1639" x14ac:dyDescent="0.35"/>
    <row r="1640" x14ac:dyDescent="0.35"/>
    <row r="1641" x14ac:dyDescent="0.35"/>
    <row r="1642" x14ac:dyDescent="0.35"/>
    <row r="1643" x14ac:dyDescent="0.35"/>
    <row r="1644" x14ac:dyDescent="0.35"/>
    <row r="1645" x14ac:dyDescent="0.35"/>
    <row r="1646" x14ac:dyDescent="0.35"/>
    <row r="1647" x14ac:dyDescent="0.35"/>
    <row r="1648" x14ac:dyDescent="0.35"/>
    <row r="1649" x14ac:dyDescent="0.35"/>
    <row r="1650" x14ac:dyDescent="0.35"/>
    <row r="1651" x14ac:dyDescent="0.35"/>
    <row r="1652" x14ac:dyDescent="0.35"/>
    <row r="1653" x14ac:dyDescent="0.35"/>
    <row r="1654" x14ac:dyDescent="0.35"/>
    <row r="1655" x14ac:dyDescent="0.35"/>
    <row r="1656" x14ac:dyDescent="0.35"/>
    <row r="1657" x14ac:dyDescent="0.35"/>
    <row r="1658" x14ac:dyDescent="0.35"/>
    <row r="1659" x14ac:dyDescent="0.35"/>
    <row r="1660" x14ac:dyDescent="0.35"/>
    <row r="1661" x14ac:dyDescent="0.35"/>
    <row r="1662" x14ac:dyDescent="0.35"/>
    <row r="1663" x14ac:dyDescent="0.35"/>
    <row r="1664" x14ac:dyDescent="0.35"/>
    <row r="1665" x14ac:dyDescent="0.35"/>
    <row r="1666" x14ac:dyDescent="0.35"/>
    <row r="1667" x14ac:dyDescent="0.35"/>
    <row r="1668" x14ac:dyDescent="0.35"/>
    <row r="1669" x14ac:dyDescent="0.35"/>
    <row r="1670" x14ac:dyDescent="0.35"/>
    <row r="1671" x14ac:dyDescent="0.35"/>
    <row r="1672" x14ac:dyDescent="0.35"/>
    <row r="1673" x14ac:dyDescent="0.35"/>
    <row r="1674" x14ac:dyDescent="0.35"/>
    <row r="1675" x14ac:dyDescent="0.35"/>
    <row r="1676" x14ac:dyDescent="0.35"/>
    <row r="1677" x14ac:dyDescent="0.35"/>
    <row r="1678" x14ac:dyDescent="0.35"/>
    <row r="1679" x14ac:dyDescent="0.35"/>
    <row r="1680" x14ac:dyDescent="0.35"/>
    <row r="1681" x14ac:dyDescent="0.35"/>
    <row r="1682" x14ac:dyDescent="0.35"/>
    <row r="1683" x14ac:dyDescent="0.35"/>
    <row r="1684" x14ac:dyDescent="0.35"/>
    <row r="1685" x14ac:dyDescent="0.35"/>
    <row r="1686" x14ac:dyDescent="0.35"/>
    <row r="1687" x14ac:dyDescent="0.35"/>
    <row r="1688" x14ac:dyDescent="0.35"/>
    <row r="1689" x14ac:dyDescent="0.35"/>
    <row r="1690" x14ac:dyDescent="0.35"/>
    <row r="1691" x14ac:dyDescent="0.35"/>
    <row r="1692" x14ac:dyDescent="0.35"/>
    <row r="1693" x14ac:dyDescent="0.35"/>
    <row r="1694" x14ac:dyDescent="0.35"/>
    <row r="1695" x14ac:dyDescent="0.35"/>
    <row r="1696" x14ac:dyDescent="0.35"/>
    <row r="1697" x14ac:dyDescent="0.35"/>
    <row r="1698" x14ac:dyDescent="0.35"/>
    <row r="1699" x14ac:dyDescent="0.35"/>
    <row r="1700" x14ac:dyDescent="0.35"/>
    <row r="1701" x14ac:dyDescent="0.35"/>
    <row r="1702" x14ac:dyDescent="0.35"/>
    <row r="1703" x14ac:dyDescent="0.35"/>
    <row r="1704" x14ac:dyDescent="0.35"/>
    <row r="1705" x14ac:dyDescent="0.35"/>
    <row r="1706" x14ac:dyDescent="0.35"/>
    <row r="1707" x14ac:dyDescent="0.35"/>
    <row r="1708" x14ac:dyDescent="0.35"/>
    <row r="1709" x14ac:dyDescent="0.35"/>
    <row r="1710" x14ac:dyDescent="0.35"/>
    <row r="1711" x14ac:dyDescent="0.35"/>
    <row r="1712" x14ac:dyDescent="0.35"/>
    <row r="1713" x14ac:dyDescent="0.35"/>
    <row r="1714" x14ac:dyDescent="0.35"/>
    <row r="1715" x14ac:dyDescent="0.35"/>
    <row r="1716" x14ac:dyDescent="0.35"/>
    <row r="1717" x14ac:dyDescent="0.35"/>
    <row r="1718" x14ac:dyDescent="0.35"/>
    <row r="1719" x14ac:dyDescent="0.35"/>
    <row r="1720" x14ac:dyDescent="0.35"/>
    <row r="1721" x14ac:dyDescent="0.35"/>
    <row r="1722" x14ac:dyDescent="0.35"/>
    <row r="1723" x14ac:dyDescent="0.35"/>
    <row r="1724" x14ac:dyDescent="0.35"/>
    <row r="1725" x14ac:dyDescent="0.35"/>
    <row r="1726" x14ac:dyDescent="0.35"/>
    <row r="1727" x14ac:dyDescent="0.35"/>
    <row r="1728" x14ac:dyDescent="0.35"/>
    <row r="1729" x14ac:dyDescent="0.35"/>
    <row r="1730" x14ac:dyDescent="0.35"/>
    <row r="1731" x14ac:dyDescent="0.35"/>
    <row r="1732" x14ac:dyDescent="0.35"/>
    <row r="1733" x14ac:dyDescent="0.35"/>
    <row r="1734" x14ac:dyDescent="0.35"/>
    <row r="1735" x14ac:dyDescent="0.35"/>
    <row r="1736" x14ac:dyDescent="0.35"/>
    <row r="1737" x14ac:dyDescent="0.35"/>
    <row r="1738" x14ac:dyDescent="0.35"/>
    <row r="1739" x14ac:dyDescent="0.35"/>
    <row r="1740" x14ac:dyDescent="0.35"/>
    <row r="1741" x14ac:dyDescent="0.35"/>
    <row r="1742" x14ac:dyDescent="0.35"/>
    <row r="1743" x14ac:dyDescent="0.35"/>
    <row r="1744" x14ac:dyDescent="0.35"/>
    <row r="1745" x14ac:dyDescent="0.35"/>
    <row r="1746" x14ac:dyDescent="0.35"/>
    <row r="1747" x14ac:dyDescent="0.35"/>
    <row r="1748" x14ac:dyDescent="0.35"/>
    <row r="1749" x14ac:dyDescent="0.35"/>
    <row r="1750" x14ac:dyDescent="0.35"/>
    <row r="1751" x14ac:dyDescent="0.35"/>
    <row r="1752" x14ac:dyDescent="0.35"/>
    <row r="1753" x14ac:dyDescent="0.35"/>
    <row r="1754" x14ac:dyDescent="0.35"/>
    <row r="1755" x14ac:dyDescent="0.35"/>
    <row r="1756" x14ac:dyDescent="0.35"/>
    <row r="1757" x14ac:dyDescent="0.35"/>
    <row r="1758" x14ac:dyDescent="0.35"/>
    <row r="1759" x14ac:dyDescent="0.35"/>
    <row r="1760" x14ac:dyDescent="0.35"/>
    <row r="1761" x14ac:dyDescent="0.35"/>
    <row r="1762" x14ac:dyDescent="0.35"/>
    <row r="1763" x14ac:dyDescent="0.35"/>
    <row r="1764" x14ac:dyDescent="0.35"/>
    <row r="1765" x14ac:dyDescent="0.35"/>
    <row r="1766" x14ac:dyDescent="0.35"/>
    <row r="1767" x14ac:dyDescent="0.35"/>
    <row r="1768" x14ac:dyDescent="0.35"/>
    <row r="1769" x14ac:dyDescent="0.35"/>
    <row r="1770" x14ac:dyDescent="0.35"/>
    <row r="1771" x14ac:dyDescent="0.35"/>
    <row r="1772" x14ac:dyDescent="0.35"/>
    <row r="1773" x14ac:dyDescent="0.35"/>
    <row r="1774" x14ac:dyDescent="0.35"/>
    <row r="1775" x14ac:dyDescent="0.35"/>
    <row r="1776" x14ac:dyDescent="0.35"/>
    <row r="1777" x14ac:dyDescent="0.35"/>
    <row r="1778" x14ac:dyDescent="0.35"/>
    <row r="1779" x14ac:dyDescent="0.35"/>
    <row r="1780" x14ac:dyDescent="0.35"/>
    <row r="1781" x14ac:dyDescent="0.35"/>
    <row r="1782" x14ac:dyDescent="0.35"/>
    <row r="1783" x14ac:dyDescent="0.35"/>
    <row r="1784" x14ac:dyDescent="0.35"/>
    <row r="1785" x14ac:dyDescent="0.35"/>
    <row r="1786" x14ac:dyDescent="0.35"/>
    <row r="1787" x14ac:dyDescent="0.35"/>
    <row r="1788" x14ac:dyDescent="0.35"/>
    <row r="1789" x14ac:dyDescent="0.35"/>
    <row r="1790" x14ac:dyDescent="0.35"/>
    <row r="1791" x14ac:dyDescent="0.35"/>
    <row r="1792" x14ac:dyDescent="0.35"/>
    <row r="1793" x14ac:dyDescent="0.35"/>
    <row r="1794" x14ac:dyDescent="0.35"/>
    <row r="1795" x14ac:dyDescent="0.35"/>
    <row r="1796" x14ac:dyDescent="0.35"/>
    <row r="1797" x14ac:dyDescent="0.35"/>
    <row r="1798" x14ac:dyDescent="0.35"/>
    <row r="1799" x14ac:dyDescent="0.35"/>
    <row r="1800" x14ac:dyDescent="0.35"/>
    <row r="1801" x14ac:dyDescent="0.35"/>
    <row r="1802" x14ac:dyDescent="0.35"/>
    <row r="1803" x14ac:dyDescent="0.35"/>
    <row r="1804" x14ac:dyDescent="0.35"/>
    <row r="1805" x14ac:dyDescent="0.35"/>
    <row r="1806" x14ac:dyDescent="0.35"/>
    <row r="1807" x14ac:dyDescent="0.35"/>
    <row r="1808" x14ac:dyDescent="0.35"/>
    <row r="1809" x14ac:dyDescent="0.35"/>
    <row r="1810" x14ac:dyDescent="0.35"/>
    <row r="1811" x14ac:dyDescent="0.35"/>
    <row r="1812" x14ac:dyDescent="0.35"/>
    <row r="1813" x14ac:dyDescent="0.35"/>
    <row r="1814" x14ac:dyDescent="0.35"/>
    <row r="1815" x14ac:dyDescent="0.35"/>
    <row r="1816" x14ac:dyDescent="0.35"/>
    <row r="1817" x14ac:dyDescent="0.35"/>
    <row r="1818" x14ac:dyDescent="0.35"/>
    <row r="1819" x14ac:dyDescent="0.35"/>
    <row r="1820" x14ac:dyDescent="0.35"/>
    <row r="1821" x14ac:dyDescent="0.35"/>
    <row r="1822" x14ac:dyDescent="0.35"/>
    <row r="1823" x14ac:dyDescent="0.35"/>
    <row r="1824" x14ac:dyDescent="0.35"/>
    <row r="1825" x14ac:dyDescent="0.35"/>
    <row r="1826" x14ac:dyDescent="0.35"/>
    <row r="1827" x14ac:dyDescent="0.35"/>
    <row r="1828" x14ac:dyDescent="0.35"/>
    <row r="1829" x14ac:dyDescent="0.35"/>
    <row r="1830" x14ac:dyDescent="0.35"/>
    <row r="1831" x14ac:dyDescent="0.35"/>
    <row r="1832" x14ac:dyDescent="0.35"/>
    <row r="1833" x14ac:dyDescent="0.35"/>
    <row r="1834" x14ac:dyDescent="0.35"/>
    <row r="1835" x14ac:dyDescent="0.35"/>
    <row r="1836" x14ac:dyDescent="0.35"/>
    <row r="1837" x14ac:dyDescent="0.35"/>
    <row r="1838" x14ac:dyDescent="0.35"/>
    <row r="1839" x14ac:dyDescent="0.35"/>
    <row r="1840" x14ac:dyDescent="0.35"/>
    <row r="1841" x14ac:dyDescent="0.35"/>
    <row r="1842" x14ac:dyDescent="0.35"/>
    <row r="1843" x14ac:dyDescent="0.35"/>
    <row r="1844" x14ac:dyDescent="0.35"/>
    <row r="1845" x14ac:dyDescent="0.35"/>
    <row r="1846" x14ac:dyDescent="0.35"/>
    <row r="1847" x14ac:dyDescent="0.35"/>
    <row r="1848" x14ac:dyDescent="0.35"/>
    <row r="1849" x14ac:dyDescent="0.35"/>
    <row r="1850" x14ac:dyDescent="0.35"/>
    <row r="1851" x14ac:dyDescent="0.35"/>
    <row r="1852" x14ac:dyDescent="0.35"/>
    <row r="1853" x14ac:dyDescent="0.35"/>
    <row r="1854" x14ac:dyDescent="0.35"/>
    <row r="1855" x14ac:dyDescent="0.35"/>
    <row r="1856" x14ac:dyDescent="0.35"/>
    <row r="1857" x14ac:dyDescent="0.35"/>
    <row r="1858" x14ac:dyDescent="0.35"/>
    <row r="1859" x14ac:dyDescent="0.35"/>
    <row r="1860" x14ac:dyDescent="0.35"/>
    <row r="1861" x14ac:dyDescent="0.35"/>
    <row r="1862" x14ac:dyDescent="0.35"/>
    <row r="1863" x14ac:dyDescent="0.35"/>
    <row r="1864" x14ac:dyDescent="0.35"/>
    <row r="1865" x14ac:dyDescent="0.35"/>
    <row r="1866" x14ac:dyDescent="0.35"/>
    <row r="1867" x14ac:dyDescent="0.35"/>
    <row r="1868" x14ac:dyDescent="0.35"/>
    <row r="1869" x14ac:dyDescent="0.35"/>
    <row r="1870" x14ac:dyDescent="0.35"/>
    <row r="1871" x14ac:dyDescent="0.35"/>
    <row r="1872" x14ac:dyDescent="0.35"/>
    <row r="1873" x14ac:dyDescent="0.35"/>
    <row r="1874" x14ac:dyDescent="0.35"/>
    <row r="1875" x14ac:dyDescent="0.35"/>
    <row r="1876" x14ac:dyDescent="0.35"/>
    <row r="1877" x14ac:dyDescent="0.35"/>
    <row r="1878" x14ac:dyDescent="0.35"/>
    <row r="1879" x14ac:dyDescent="0.35"/>
    <row r="1880" x14ac:dyDescent="0.35"/>
    <row r="1881" x14ac:dyDescent="0.35"/>
    <row r="1882" x14ac:dyDescent="0.35"/>
    <row r="1883" x14ac:dyDescent="0.35"/>
    <row r="1884" x14ac:dyDescent="0.35"/>
    <row r="1885" x14ac:dyDescent="0.35"/>
    <row r="1886" x14ac:dyDescent="0.35"/>
    <row r="1887" x14ac:dyDescent="0.35"/>
    <row r="1888" x14ac:dyDescent="0.35"/>
    <row r="1889" x14ac:dyDescent="0.35"/>
    <row r="1890" x14ac:dyDescent="0.35"/>
    <row r="1891" x14ac:dyDescent="0.35"/>
    <row r="1892" x14ac:dyDescent="0.35"/>
    <row r="1893" x14ac:dyDescent="0.35"/>
    <row r="1894" x14ac:dyDescent="0.35"/>
    <row r="1895" x14ac:dyDescent="0.35"/>
    <row r="1896" x14ac:dyDescent="0.35"/>
    <row r="1897" x14ac:dyDescent="0.35"/>
    <row r="1898" x14ac:dyDescent="0.35"/>
    <row r="1899" x14ac:dyDescent="0.35"/>
    <row r="1900" x14ac:dyDescent="0.35"/>
    <row r="1901" x14ac:dyDescent="0.35"/>
    <row r="1902" x14ac:dyDescent="0.35"/>
    <row r="1903" x14ac:dyDescent="0.35"/>
    <row r="1904" x14ac:dyDescent="0.35"/>
    <row r="1905" x14ac:dyDescent="0.35"/>
    <row r="1906" x14ac:dyDescent="0.35"/>
    <row r="1907" x14ac:dyDescent="0.35"/>
    <row r="1908" x14ac:dyDescent="0.35"/>
    <row r="1909" x14ac:dyDescent="0.35"/>
    <row r="1910" x14ac:dyDescent="0.35"/>
    <row r="1911" x14ac:dyDescent="0.35"/>
    <row r="1912" x14ac:dyDescent="0.35"/>
    <row r="1913" x14ac:dyDescent="0.35"/>
    <row r="1914" x14ac:dyDescent="0.35"/>
    <row r="1915" x14ac:dyDescent="0.35"/>
    <row r="1916" x14ac:dyDescent="0.35"/>
    <row r="1917" x14ac:dyDescent="0.35"/>
    <row r="1918" x14ac:dyDescent="0.35"/>
    <row r="1919" x14ac:dyDescent="0.35"/>
    <row r="1920" x14ac:dyDescent="0.35"/>
    <row r="1921" x14ac:dyDescent="0.35"/>
    <row r="1922" x14ac:dyDescent="0.35"/>
    <row r="1923" x14ac:dyDescent="0.35"/>
    <row r="1924" x14ac:dyDescent="0.35"/>
    <row r="1925" x14ac:dyDescent="0.35"/>
    <row r="1926" x14ac:dyDescent="0.35"/>
    <row r="1927" x14ac:dyDescent="0.35"/>
    <row r="1928" x14ac:dyDescent="0.35"/>
    <row r="1929" x14ac:dyDescent="0.35"/>
    <row r="1930" x14ac:dyDescent="0.35"/>
    <row r="1931" x14ac:dyDescent="0.35"/>
    <row r="1932" x14ac:dyDescent="0.35"/>
    <row r="1933" x14ac:dyDescent="0.35"/>
    <row r="1934" x14ac:dyDescent="0.35"/>
    <row r="1935" x14ac:dyDescent="0.35"/>
    <row r="1936" x14ac:dyDescent="0.35"/>
    <row r="1937" x14ac:dyDescent="0.35"/>
    <row r="1938" x14ac:dyDescent="0.35"/>
    <row r="1939" x14ac:dyDescent="0.35"/>
    <row r="1940" x14ac:dyDescent="0.35"/>
    <row r="1941" x14ac:dyDescent="0.35"/>
    <row r="1942" x14ac:dyDescent="0.35"/>
    <row r="1943" x14ac:dyDescent="0.35"/>
    <row r="1944" x14ac:dyDescent="0.35"/>
    <row r="1945" x14ac:dyDescent="0.35"/>
    <row r="1946" x14ac:dyDescent="0.35"/>
    <row r="1947" x14ac:dyDescent="0.35"/>
    <row r="1948" x14ac:dyDescent="0.35"/>
    <row r="1949" x14ac:dyDescent="0.35"/>
    <row r="1950" x14ac:dyDescent="0.35"/>
    <row r="1951" x14ac:dyDescent="0.35"/>
    <row r="1952" x14ac:dyDescent="0.35"/>
    <row r="1953" x14ac:dyDescent="0.35"/>
    <row r="1954" x14ac:dyDescent="0.35"/>
    <row r="1955" x14ac:dyDescent="0.35"/>
    <row r="1956" x14ac:dyDescent="0.35"/>
    <row r="1957" x14ac:dyDescent="0.35"/>
    <row r="1958" x14ac:dyDescent="0.35"/>
    <row r="1959" x14ac:dyDescent="0.35"/>
    <row r="1960" x14ac:dyDescent="0.35"/>
    <row r="1961" x14ac:dyDescent="0.35"/>
    <row r="1962" x14ac:dyDescent="0.35"/>
    <row r="1963" x14ac:dyDescent="0.35"/>
    <row r="1964" x14ac:dyDescent="0.35"/>
    <row r="1965" x14ac:dyDescent="0.35"/>
    <row r="1966" x14ac:dyDescent="0.35"/>
    <row r="1967" x14ac:dyDescent="0.35"/>
    <row r="1968" x14ac:dyDescent="0.35"/>
    <row r="1969" x14ac:dyDescent="0.35"/>
    <row r="1970" x14ac:dyDescent="0.35"/>
    <row r="1971" x14ac:dyDescent="0.35"/>
    <row r="1972" x14ac:dyDescent="0.35"/>
    <row r="1973" x14ac:dyDescent="0.35"/>
    <row r="1974" x14ac:dyDescent="0.35"/>
    <row r="1975" x14ac:dyDescent="0.35"/>
    <row r="1976" x14ac:dyDescent="0.35"/>
    <row r="1977" x14ac:dyDescent="0.35"/>
    <row r="1978" x14ac:dyDescent="0.35"/>
    <row r="1979" x14ac:dyDescent="0.35"/>
    <row r="1980" x14ac:dyDescent="0.35"/>
    <row r="1981" x14ac:dyDescent="0.35"/>
    <row r="1982" x14ac:dyDescent="0.35"/>
    <row r="1983" x14ac:dyDescent="0.35"/>
    <row r="1984" x14ac:dyDescent="0.35"/>
    <row r="1985" x14ac:dyDescent="0.35"/>
    <row r="1986" x14ac:dyDescent="0.35"/>
    <row r="1987" x14ac:dyDescent="0.35"/>
    <row r="1988" x14ac:dyDescent="0.35"/>
    <row r="1989" x14ac:dyDescent="0.35"/>
    <row r="1990" x14ac:dyDescent="0.35"/>
    <row r="1991" x14ac:dyDescent="0.35"/>
    <row r="1992" x14ac:dyDescent="0.35"/>
    <row r="1993" x14ac:dyDescent="0.35"/>
    <row r="1994" x14ac:dyDescent="0.35"/>
    <row r="1995" x14ac:dyDescent="0.35"/>
    <row r="1996" x14ac:dyDescent="0.35"/>
    <row r="1997" x14ac:dyDescent="0.35"/>
    <row r="1998" x14ac:dyDescent="0.35"/>
    <row r="1999" x14ac:dyDescent="0.35"/>
    <row r="2000" x14ac:dyDescent="0.35"/>
    <row r="2001" x14ac:dyDescent="0.35"/>
    <row r="2002" x14ac:dyDescent="0.35"/>
    <row r="2003" x14ac:dyDescent="0.35"/>
    <row r="2004" x14ac:dyDescent="0.35"/>
    <row r="2005" x14ac:dyDescent="0.35"/>
    <row r="2006" x14ac:dyDescent="0.35"/>
    <row r="2007" x14ac:dyDescent="0.35"/>
    <row r="2008" x14ac:dyDescent="0.35"/>
    <row r="2009" x14ac:dyDescent="0.35"/>
    <row r="2010" x14ac:dyDescent="0.35"/>
    <row r="2011" x14ac:dyDescent="0.35"/>
    <row r="2012" x14ac:dyDescent="0.35"/>
    <row r="2013" x14ac:dyDescent="0.35"/>
    <row r="2014" x14ac:dyDescent="0.35"/>
    <row r="2015" x14ac:dyDescent="0.35"/>
    <row r="2016" x14ac:dyDescent="0.35"/>
    <row r="2017" x14ac:dyDescent="0.35"/>
    <row r="2018" x14ac:dyDescent="0.35"/>
    <row r="2019" x14ac:dyDescent="0.35"/>
    <row r="2020" x14ac:dyDescent="0.35"/>
    <row r="2021" x14ac:dyDescent="0.35"/>
    <row r="2022" x14ac:dyDescent="0.35"/>
    <row r="2023" x14ac:dyDescent="0.35"/>
    <row r="2024" x14ac:dyDescent="0.35"/>
    <row r="2025" x14ac:dyDescent="0.35"/>
    <row r="2026" x14ac:dyDescent="0.35"/>
    <row r="2027" x14ac:dyDescent="0.35"/>
    <row r="2028" x14ac:dyDescent="0.35"/>
    <row r="2029" x14ac:dyDescent="0.35"/>
    <row r="2030" x14ac:dyDescent="0.35"/>
    <row r="2031" x14ac:dyDescent="0.35"/>
    <row r="2032" x14ac:dyDescent="0.35"/>
    <row r="2033" x14ac:dyDescent="0.35"/>
    <row r="2034" x14ac:dyDescent="0.35"/>
    <row r="2035" x14ac:dyDescent="0.35"/>
    <row r="2036" x14ac:dyDescent="0.35"/>
    <row r="2037" x14ac:dyDescent="0.35"/>
    <row r="2038" x14ac:dyDescent="0.35"/>
    <row r="2039" x14ac:dyDescent="0.35"/>
    <row r="2040" x14ac:dyDescent="0.35"/>
    <row r="2041" x14ac:dyDescent="0.35"/>
    <row r="2042" x14ac:dyDescent="0.35"/>
    <row r="2043" x14ac:dyDescent="0.35"/>
    <row r="2044" x14ac:dyDescent="0.35"/>
    <row r="2045" x14ac:dyDescent="0.35"/>
    <row r="2046" x14ac:dyDescent="0.35"/>
    <row r="2047" x14ac:dyDescent="0.35"/>
    <row r="2048" x14ac:dyDescent="0.35"/>
    <row r="2049" x14ac:dyDescent="0.35"/>
    <row r="2050" x14ac:dyDescent="0.35"/>
    <row r="2051" x14ac:dyDescent="0.35"/>
    <row r="2052" x14ac:dyDescent="0.35"/>
    <row r="2053" x14ac:dyDescent="0.35"/>
    <row r="2054" x14ac:dyDescent="0.35"/>
    <row r="2055" x14ac:dyDescent="0.35"/>
    <row r="2056" x14ac:dyDescent="0.35"/>
    <row r="2057" x14ac:dyDescent="0.35"/>
    <row r="2058" x14ac:dyDescent="0.35"/>
    <row r="2059" x14ac:dyDescent="0.35"/>
    <row r="2060" x14ac:dyDescent="0.35"/>
    <row r="2061" x14ac:dyDescent="0.35"/>
    <row r="2062" x14ac:dyDescent="0.35"/>
    <row r="2063" x14ac:dyDescent="0.35"/>
    <row r="2064" x14ac:dyDescent="0.35"/>
    <row r="2065" x14ac:dyDescent="0.35"/>
    <row r="2066" x14ac:dyDescent="0.35"/>
    <row r="2067" x14ac:dyDescent="0.35"/>
    <row r="2068" x14ac:dyDescent="0.35"/>
    <row r="2069" x14ac:dyDescent="0.35"/>
    <row r="2070" x14ac:dyDescent="0.35"/>
    <row r="2071" x14ac:dyDescent="0.35"/>
    <row r="2072" x14ac:dyDescent="0.35"/>
    <row r="2073" x14ac:dyDescent="0.35"/>
    <row r="2074" x14ac:dyDescent="0.35"/>
    <row r="2075" x14ac:dyDescent="0.35"/>
    <row r="2076" x14ac:dyDescent="0.35"/>
    <row r="2077" x14ac:dyDescent="0.35"/>
    <row r="2078" x14ac:dyDescent="0.35"/>
    <row r="2079" x14ac:dyDescent="0.35"/>
    <row r="2080" x14ac:dyDescent="0.35"/>
    <row r="2081" x14ac:dyDescent="0.35"/>
    <row r="2082" x14ac:dyDescent="0.35"/>
    <row r="2083" x14ac:dyDescent="0.35"/>
    <row r="2084" x14ac:dyDescent="0.35"/>
    <row r="2085" x14ac:dyDescent="0.35"/>
    <row r="2086" x14ac:dyDescent="0.35"/>
    <row r="2087" x14ac:dyDescent="0.35"/>
    <row r="2088" x14ac:dyDescent="0.35"/>
    <row r="2089" x14ac:dyDescent="0.35"/>
    <row r="2090" x14ac:dyDescent="0.35"/>
    <row r="2091" x14ac:dyDescent="0.35"/>
    <row r="2092" x14ac:dyDescent="0.35"/>
    <row r="2093" x14ac:dyDescent="0.35"/>
    <row r="2094" x14ac:dyDescent="0.35"/>
    <row r="2095" x14ac:dyDescent="0.35"/>
    <row r="2096" x14ac:dyDescent="0.35"/>
    <row r="2097" x14ac:dyDescent="0.35"/>
    <row r="2098" x14ac:dyDescent="0.35"/>
    <row r="2099" x14ac:dyDescent="0.35"/>
    <row r="2100" x14ac:dyDescent="0.35"/>
    <row r="2101" x14ac:dyDescent="0.35"/>
    <row r="2102" x14ac:dyDescent="0.35"/>
    <row r="2103" x14ac:dyDescent="0.35"/>
    <row r="2104" x14ac:dyDescent="0.35"/>
    <row r="2105" x14ac:dyDescent="0.35"/>
    <row r="2106" x14ac:dyDescent="0.35"/>
    <row r="2107" x14ac:dyDescent="0.35"/>
    <row r="2108" x14ac:dyDescent="0.35"/>
    <row r="2109" x14ac:dyDescent="0.35"/>
    <row r="2110" x14ac:dyDescent="0.35"/>
    <row r="2111" x14ac:dyDescent="0.35"/>
    <row r="2112" x14ac:dyDescent="0.35"/>
    <row r="2113" x14ac:dyDescent="0.35"/>
    <row r="2114" x14ac:dyDescent="0.35"/>
    <row r="2115" x14ac:dyDescent="0.35"/>
    <row r="2116" x14ac:dyDescent="0.35"/>
    <row r="2117" x14ac:dyDescent="0.35"/>
    <row r="2118" x14ac:dyDescent="0.35"/>
    <row r="2119" x14ac:dyDescent="0.35"/>
    <row r="2120" x14ac:dyDescent="0.35"/>
    <row r="2121" x14ac:dyDescent="0.35"/>
    <row r="2122" x14ac:dyDescent="0.35"/>
    <row r="2123" x14ac:dyDescent="0.35"/>
    <row r="2124" x14ac:dyDescent="0.35"/>
    <row r="2125" x14ac:dyDescent="0.35"/>
    <row r="2126" x14ac:dyDescent="0.35"/>
    <row r="2127" x14ac:dyDescent="0.35"/>
    <row r="2128" x14ac:dyDescent="0.35"/>
    <row r="2129" x14ac:dyDescent="0.35"/>
    <row r="2130" x14ac:dyDescent="0.35"/>
    <row r="2131" x14ac:dyDescent="0.35"/>
    <row r="2132" x14ac:dyDescent="0.35"/>
    <row r="2133" x14ac:dyDescent="0.35"/>
    <row r="2134" x14ac:dyDescent="0.35"/>
    <row r="2135" x14ac:dyDescent="0.35"/>
    <row r="2136" x14ac:dyDescent="0.35"/>
    <row r="2137" x14ac:dyDescent="0.35"/>
    <row r="2138" x14ac:dyDescent="0.35"/>
    <row r="2139" x14ac:dyDescent="0.35"/>
    <row r="2140" x14ac:dyDescent="0.35"/>
    <row r="2141" x14ac:dyDescent="0.35"/>
    <row r="2142" x14ac:dyDescent="0.35"/>
    <row r="2143" x14ac:dyDescent="0.35"/>
    <row r="2144" x14ac:dyDescent="0.35"/>
    <row r="2145" x14ac:dyDescent="0.35"/>
    <row r="2146" x14ac:dyDescent="0.35"/>
    <row r="2147" x14ac:dyDescent="0.35"/>
    <row r="2148" x14ac:dyDescent="0.35"/>
    <row r="2149" x14ac:dyDescent="0.35"/>
    <row r="2150" x14ac:dyDescent="0.35"/>
    <row r="2151" x14ac:dyDescent="0.35"/>
    <row r="2152" x14ac:dyDescent="0.35"/>
    <row r="2153" x14ac:dyDescent="0.35"/>
    <row r="2154" x14ac:dyDescent="0.35"/>
    <row r="2155" x14ac:dyDescent="0.35"/>
    <row r="2156" x14ac:dyDescent="0.35"/>
    <row r="2157" x14ac:dyDescent="0.35"/>
    <row r="2158" x14ac:dyDescent="0.35"/>
    <row r="2159" x14ac:dyDescent="0.35"/>
    <row r="2160" x14ac:dyDescent="0.35"/>
    <row r="2161" x14ac:dyDescent="0.35"/>
    <row r="2162" x14ac:dyDescent="0.35"/>
    <row r="2163" x14ac:dyDescent="0.35"/>
    <row r="2164" x14ac:dyDescent="0.35"/>
    <row r="2165" x14ac:dyDescent="0.35"/>
    <row r="2166" x14ac:dyDescent="0.35"/>
    <row r="2167" x14ac:dyDescent="0.35"/>
    <row r="2168" x14ac:dyDescent="0.35"/>
    <row r="2169" x14ac:dyDescent="0.35"/>
    <row r="2170" x14ac:dyDescent="0.35"/>
    <row r="2171" x14ac:dyDescent="0.35"/>
    <row r="2172" x14ac:dyDescent="0.35"/>
    <row r="2173" x14ac:dyDescent="0.35"/>
    <row r="2174" x14ac:dyDescent="0.35"/>
    <row r="2175" x14ac:dyDescent="0.35"/>
    <row r="2176" x14ac:dyDescent="0.35"/>
    <row r="2177" x14ac:dyDescent="0.35"/>
    <row r="2178" x14ac:dyDescent="0.35"/>
    <row r="2179" x14ac:dyDescent="0.35"/>
    <row r="2180" x14ac:dyDescent="0.35"/>
    <row r="2181" x14ac:dyDescent="0.35"/>
    <row r="2182" x14ac:dyDescent="0.35"/>
    <row r="2183" x14ac:dyDescent="0.35"/>
    <row r="2184" x14ac:dyDescent="0.35"/>
    <row r="2185" x14ac:dyDescent="0.35"/>
    <row r="2186" x14ac:dyDescent="0.35"/>
    <row r="2187" x14ac:dyDescent="0.35"/>
    <row r="2188" x14ac:dyDescent="0.35"/>
    <row r="2189" x14ac:dyDescent="0.35"/>
    <row r="2190" x14ac:dyDescent="0.35"/>
    <row r="2191" x14ac:dyDescent="0.35"/>
    <row r="2192" x14ac:dyDescent="0.35"/>
    <row r="2193" x14ac:dyDescent="0.35"/>
    <row r="2194" x14ac:dyDescent="0.35"/>
    <row r="2195" x14ac:dyDescent="0.35"/>
    <row r="2196" x14ac:dyDescent="0.35"/>
    <row r="2197" x14ac:dyDescent="0.35"/>
    <row r="2198" x14ac:dyDescent="0.35"/>
    <row r="2199" x14ac:dyDescent="0.35"/>
    <row r="2200" x14ac:dyDescent="0.35"/>
    <row r="2201" x14ac:dyDescent="0.35"/>
    <row r="2202" x14ac:dyDescent="0.35"/>
    <row r="2203" x14ac:dyDescent="0.35"/>
    <row r="2204" x14ac:dyDescent="0.35"/>
    <row r="2205" x14ac:dyDescent="0.35"/>
    <row r="2206" x14ac:dyDescent="0.35"/>
    <row r="2207" x14ac:dyDescent="0.35"/>
    <row r="2208" x14ac:dyDescent="0.35"/>
    <row r="2209" x14ac:dyDescent="0.35"/>
    <row r="2210" x14ac:dyDescent="0.35"/>
    <row r="2211" x14ac:dyDescent="0.35"/>
    <row r="2212" x14ac:dyDescent="0.35"/>
    <row r="2213" x14ac:dyDescent="0.35"/>
    <row r="2214" x14ac:dyDescent="0.35"/>
    <row r="2215" x14ac:dyDescent="0.35"/>
    <row r="2216" x14ac:dyDescent="0.35"/>
    <row r="2217" x14ac:dyDescent="0.35"/>
    <row r="2218" x14ac:dyDescent="0.35"/>
    <row r="2219" x14ac:dyDescent="0.35"/>
    <row r="2220" x14ac:dyDescent="0.35"/>
    <row r="2221" x14ac:dyDescent="0.35"/>
    <row r="2222" x14ac:dyDescent="0.35"/>
    <row r="2223" x14ac:dyDescent="0.35"/>
    <row r="2224" x14ac:dyDescent="0.35"/>
    <row r="2225" x14ac:dyDescent="0.35"/>
    <row r="2226" x14ac:dyDescent="0.35"/>
    <row r="2227" x14ac:dyDescent="0.35"/>
    <row r="2228" x14ac:dyDescent="0.35"/>
    <row r="2229" x14ac:dyDescent="0.35"/>
    <row r="2230" x14ac:dyDescent="0.35"/>
    <row r="2231" x14ac:dyDescent="0.35"/>
    <row r="2232" x14ac:dyDescent="0.35"/>
    <row r="2233" x14ac:dyDescent="0.35"/>
    <row r="2234" x14ac:dyDescent="0.35"/>
    <row r="2235" x14ac:dyDescent="0.35"/>
    <row r="2236" x14ac:dyDescent="0.35"/>
    <row r="2237" x14ac:dyDescent="0.35"/>
    <row r="2238" x14ac:dyDescent="0.35"/>
    <row r="2239" x14ac:dyDescent="0.35"/>
    <row r="2240" x14ac:dyDescent="0.35"/>
    <row r="2241" x14ac:dyDescent="0.35"/>
    <row r="2242" x14ac:dyDescent="0.35"/>
    <row r="2243" x14ac:dyDescent="0.35"/>
    <row r="2244" x14ac:dyDescent="0.35"/>
    <row r="2245" x14ac:dyDescent="0.35"/>
    <row r="2246" x14ac:dyDescent="0.35"/>
    <row r="2247" x14ac:dyDescent="0.35"/>
    <row r="2248" x14ac:dyDescent="0.35"/>
    <row r="2249" x14ac:dyDescent="0.35"/>
    <row r="2250" x14ac:dyDescent="0.35"/>
    <row r="2251" x14ac:dyDescent="0.35"/>
    <row r="2252" x14ac:dyDescent="0.35"/>
    <row r="2253" x14ac:dyDescent="0.35"/>
    <row r="2254" x14ac:dyDescent="0.35"/>
    <row r="2255" x14ac:dyDescent="0.35"/>
    <row r="2256" x14ac:dyDescent="0.35"/>
    <row r="2257" x14ac:dyDescent="0.35"/>
    <row r="2258" x14ac:dyDescent="0.35"/>
    <row r="2259" x14ac:dyDescent="0.35"/>
    <row r="2260" x14ac:dyDescent="0.35"/>
    <row r="2261" x14ac:dyDescent="0.35"/>
    <row r="2262" x14ac:dyDescent="0.35"/>
    <row r="2263" x14ac:dyDescent="0.35"/>
    <row r="2264" x14ac:dyDescent="0.35"/>
    <row r="2265" x14ac:dyDescent="0.35"/>
    <row r="2266" x14ac:dyDescent="0.35"/>
    <row r="2267" x14ac:dyDescent="0.35"/>
    <row r="2268" x14ac:dyDescent="0.35"/>
    <row r="2269" x14ac:dyDescent="0.35"/>
    <row r="2270" x14ac:dyDescent="0.35"/>
    <row r="2271" x14ac:dyDescent="0.35"/>
    <row r="2272" x14ac:dyDescent="0.35"/>
    <row r="2273" x14ac:dyDescent="0.35"/>
    <row r="2274" x14ac:dyDescent="0.35"/>
    <row r="2275" x14ac:dyDescent="0.35"/>
    <row r="2276" x14ac:dyDescent="0.35"/>
    <row r="2277" x14ac:dyDescent="0.35"/>
    <row r="2278" x14ac:dyDescent="0.35"/>
    <row r="2279" x14ac:dyDescent="0.35"/>
    <row r="2280" x14ac:dyDescent="0.35"/>
    <row r="2281" x14ac:dyDescent="0.35"/>
    <row r="2282" x14ac:dyDescent="0.35"/>
    <row r="2283" x14ac:dyDescent="0.35"/>
    <row r="2284" x14ac:dyDescent="0.35"/>
    <row r="2285" x14ac:dyDescent="0.35"/>
    <row r="2286" x14ac:dyDescent="0.35"/>
    <row r="2287" x14ac:dyDescent="0.35"/>
    <row r="2288" x14ac:dyDescent="0.35"/>
    <row r="2289" x14ac:dyDescent="0.35"/>
    <row r="2290" x14ac:dyDescent="0.35"/>
    <row r="2291" x14ac:dyDescent="0.35"/>
    <row r="2292" x14ac:dyDescent="0.35"/>
    <row r="2293" x14ac:dyDescent="0.35"/>
    <row r="2294" x14ac:dyDescent="0.35"/>
    <row r="2295" x14ac:dyDescent="0.35"/>
    <row r="2296" x14ac:dyDescent="0.35"/>
    <row r="2297" x14ac:dyDescent="0.35"/>
    <row r="2298" x14ac:dyDescent="0.35"/>
    <row r="2299" x14ac:dyDescent="0.35"/>
    <row r="2300" x14ac:dyDescent="0.35"/>
    <row r="2301" x14ac:dyDescent="0.35"/>
    <row r="2302" x14ac:dyDescent="0.35"/>
    <row r="2303" x14ac:dyDescent="0.35"/>
    <row r="2304" x14ac:dyDescent="0.35"/>
    <row r="2305" x14ac:dyDescent="0.35"/>
    <row r="2306" x14ac:dyDescent="0.35"/>
    <row r="2307" x14ac:dyDescent="0.35"/>
    <row r="2308" x14ac:dyDescent="0.35"/>
    <row r="2309" x14ac:dyDescent="0.35"/>
    <row r="2310" x14ac:dyDescent="0.35"/>
    <row r="2311" x14ac:dyDescent="0.35"/>
    <row r="2312" x14ac:dyDescent="0.35"/>
    <row r="2313" x14ac:dyDescent="0.35"/>
    <row r="2314" x14ac:dyDescent="0.35"/>
    <row r="2315" x14ac:dyDescent="0.35"/>
    <row r="2316" x14ac:dyDescent="0.35"/>
    <row r="2317" x14ac:dyDescent="0.35"/>
    <row r="2318" x14ac:dyDescent="0.35"/>
    <row r="2319" x14ac:dyDescent="0.35"/>
    <row r="2320" x14ac:dyDescent="0.35"/>
    <row r="2321" x14ac:dyDescent="0.35"/>
    <row r="2322" x14ac:dyDescent="0.35"/>
    <row r="2323" x14ac:dyDescent="0.35"/>
    <row r="2324" x14ac:dyDescent="0.35"/>
    <row r="2325" x14ac:dyDescent="0.35"/>
    <row r="2326" x14ac:dyDescent="0.35"/>
    <row r="2327" x14ac:dyDescent="0.35"/>
    <row r="2328" x14ac:dyDescent="0.35"/>
    <row r="2329" x14ac:dyDescent="0.35"/>
    <row r="2330" x14ac:dyDescent="0.35"/>
    <row r="2331" x14ac:dyDescent="0.35"/>
    <row r="2332" x14ac:dyDescent="0.35"/>
    <row r="2333" x14ac:dyDescent="0.35"/>
    <row r="2334" x14ac:dyDescent="0.35"/>
    <row r="2335" x14ac:dyDescent="0.35"/>
    <row r="2336" x14ac:dyDescent="0.35"/>
    <row r="2337" x14ac:dyDescent="0.35"/>
    <row r="2338" x14ac:dyDescent="0.35"/>
    <row r="2339" x14ac:dyDescent="0.35"/>
    <row r="2340" x14ac:dyDescent="0.35"/>
    <row r="2341" x14ac:dyDescent="0.35"/>
    <row r="2342" x14ac:dyDescent="0.35"/>
    <row r="2343" x14ac:dyDescent="0.35"/>
    <row r="2344" x14ac:dyDescent="0.35"/>
    <row r="2345" x14ac:dyDescent="0.35"/>
    <row r="2346" x14ac:dyDescent="0.35"/>
    <row r="2347" x14ac:dyDescent="0.35"/>
    <row r="2348" x14ac:dyDescent="0.35"/>
    <row r="2349" x14ac:dyDescent="0.35"/>
    <row r="2350" x14ac:dyDescent="0.35"/>
    <row r="2351" x14ac:dyDescent="0.35"/>
    <row r="2352" x14ac:dyDescent="0.35"/>
    <row r="2353" x14ac:dyDescent="0.35"/>
    <row r="2354" x14ac:dyDescent="0.35"/>
    <row r="2355" x14ac:dyDescent="0.35"/>
    <row r="2356" x14ac:dyDescent="0.35"/>
    <row r="2357" x14ac:dyDescent="0.35"/>
    <row r="2358" x14ac:dyDescent="0.35"/>
    <row r="2359" x14ac:dyDescent="0.35"/>
    <row r="2360" x14ac:dyDescent="0.35"/>
    <row r="2361" x14ac:dyDescent="0.35"/>
    <row r="2362" x14ac:dyDescent="0.35"/>
    <row r="2363" x14ac:dyDescent="0.35"/>
    <row r="2364" x14ac:dyDescent="0.35"/>
    <row r="2365" x14ac:dyDescent="0.35"/>
    <row r="2366" x14ac:dyDescent="0.35"/>
    <row r="2367" x14ac:dyDescent="0.35"/>
    <row r="2368" x14ac:dyDescent="0.35"/>
    <row r="2369" x14ac:dyDescent="0.35"/>
    <row r="2370" x14ac:dyDescent="0.35"/>
    <row r="2371" x14ac:dyDescent="0.35"/>
    <row r="2372" x14ac:dyDescent="0.35"/>
    <row r="2373" x14ac:dyDescent="0.35"/>
    <row r="2374" x14ac:dyDescent="0.35"/>
    <row r="2375" x14ac:dyDescent="0.35"/>
    <row r="2376" x14ac:dyDescent="0.35"/>
    <row r="2377" x14ac:dyDescent="0.35"/>
    <row r="2378" x14ac:dyDescent="0.35"/>
    <row r="2379" x14ac:dyDescent="0.35"/>
    <row r="2380" x14ac:dyDescent="0.35"/>
    <row r="2381" x14ac:dyDescent="0.35"/>
    <row r="2382" x14ac:dyDescent="0.35"/>
    <row r="2383" x14ac:dyDescent="0.35"/>
    <row r="2384" x14ac:dyDescent="0.35"/>
    <row r="2385" x14ac:dyDescent="0.35"/>
    <row r="2386" x14ac:dyDescent="0.35"/>
    <row r="2387" x14ac:dyDescent="0.35"/>
    <row r="2388" x14ac:dyDescent="0.35"/>
    <row r="2389" x14ac:dyDescent="0.35"/>
    <row r="2390" x14ac:dyDescent="0.35"/>
    <row r="2391" x14ac:dyDescent="0.35"/>
    <row r="2392" x14ac:dyDescent="0.35"/>
    <row r="2393" x14ac:dyDescent="0.35"/>
    <row r="2394" x14ac:dyDescent="0.35"/>
    <row r="2395" x14ac:dyDescent="0.35"/>
    <row r="2396" x14ac:dyDescent="0.35"/>
    <row r="2397" x14ac:dyDescent="0.35"/>
    <row r="2398" x14ac:dyDescent="0.35"/>
    <row r="2399" x14ac:dyDescent="0.35"/>
    <row r="2400" x14ac:dyDescent="0.35"/>
    <row r="2401" x14ac:dyDescent="0.35"/>
    <row r="2402" x14ac:dyDescent="0.35"/>
    <row r="2403" x14ac:dyDescent="0.35"/>
    <row r="2404" x14ac:dyDescent="0.35"/>
    <row r="2405" x14ac:dyDescent="0.35"/>
    <row r="2406" x14ac:dyDescent="0.35"/>
    <row r="2407" x14ac:dyDescent="0.35"/>
    <row r="2408" x14ac:dyDescent="0.35"/>
    <row r="2409" x14ac:dyDescent="0.35"/>
    <row r="2410" x14ac:dyDescent="0.35"/>
    <row r="2411" x14ac:dyDescent="0.35"/>
    <row r="2412" x14ac:dyDescent="0.35"/>
    <row r="2413" x14ac:dyDescent="0.35"/>
    <row r="2414" x14ac:dyDescent="0.35"/>
    <row r="2415" x14ac:dyDescent="0.35"/>
    <row r="2416" x14ac:dyDescent="0.35"/>
    <row r="2417" x14ac:dyDescent="0.35"/>
    <row r="2418" x14ac:dyDescent="0.35"/>
    <row r="2419" x14ac:dyDescent="0.35"/>
    <row r="2420" x14ac:dyDescent="0.35"/>
    <row r="2421" x14ac:dyDescent="0.35"/>
    <row r="2422" x14ac:dyDescent="0.35"/>
    <row r="2423" x14ac:dyDescent="0.35"/>
    <row r="2424" x14ac:dyDescent="0.35"/>
    <row r="2425" x14ac:dyDescent="0.35"/>
    <row r="2426" x14ac:dyDescent="0.35"/>
    <row r="2427" x14ac:dyDescent="0.35"/>
    <row r="2428" x14ac:dyDescent="0.35"/>
    <row r="2429" x14ac:dyDescent="0.35"/>
    <row r="2430" x14ac:dyDescent="0.35"/>
    <row r="2431" x14ac:dyDescent="0.35"/>
    <row r="2432" x14ac:dyDescent="0.35"/>
    <row r="2433" x14ac:dyDescent="0.35"/>
    <row r="2434" x14ac:dyDescent="0.35"/>
    <row r="2435" x14ac:dyDescent="0.35"/>
    <row r="2436" x14ac:dyDescent="0.35"/>
    <row r="2437" x14ac:dyDescent="0.35"/>
    <row r="2438" x14ac:dyDescent="0.35"/>
    <row r="2439" x14ac:dyDescent="0.35"/>
    <row r="2440" x14ac:dyDescent="0.35"/>
    <row r="2441" x14ac:dyDescent="0.35"/>
    <row r="2442" x14ac:dyDescent="0.35"/>
    <row r="2443" x14ac:dyDescent="0.35"/>
    <row r="2444" x14ac:dyDescent="0.35"/>
    <row r="2445" x14ac:dyDescent="0.35"/>
    <row r="2446" x14ac:dyDescent="0.35"/>
    <row r="2447" x14ac:dyDescent="0.35"/>
    <row r="2448" x14ac:dyDescent="0.35"/>
    <row r="2449" x14ac:dyDescent="0.35"/>
    <row r="2450" x14ac:dyDescent="0.35"/>
    <row r="2451" x14ac:dyDescent="0.35"/>
    <row r="2452" x14ac:dyDescent="0.35"/>
    <row r="2453" x14ac:dyDescent="0.35"/>
    <row r="2454" x14ac:dyDescent="0.35"/>
    <row r="2455" x14ac:dyDescent="0.35"/>
    <row r="2456" x14ac:dyDescent="0.35"/>
    <row r="2457" x14ac:dyDescent="0.35"/>
    <row r="2458" x14ac:dyDescent="0.35"/>
    <row r="2459" x14ac:dyDescent="0.35"/>
    <row r="2460" x14ac:dyDescent="0.35"/>
    <row r="2461" x14ac:dyDescent="0.35"/>
    <row r="2462" x14ac:dyDescent="0.35"/>
    <row r="2463" x14ac:dyDescent="0.35"/>
    <row r="2464" x14ac:dyDescent="0.35"/>
    <row r="2465" x14ac:dyDescent="0.35"/>
    <row r="2466" x14ac:dyDescent="0.35"/>
    <row r="2467" x14ac:dyDescent="0.35"/>
    <row r="2468" x14ac:dyDescent="0.35"/>
    <row r="2469" x14ac:dyDescent="0.35"/>
    <row r="2470" x14ac:dyDescent="0.35"/>
    <row r="2471" x14ac:dyDescent="0.35"/>
    <row r="2472" x14ac:dyDescent="0.35"/>
    <row r="2473" x14ac:dyDescent="0.35"/>
    <row r="2474" x14ac:dyDescent="0.35"/>
    <row r="2475" x14ac:dyDescent="0.35"/>
    <row r="2476" x14ac:dyDescent="0.35"/>
    <row r="2477" x14ac:dyDescent="0.35"/>
    <row r="2478" x14ac:dyDescent="0.35"/>
    <row r="2479" x14ac:dyDescent="0.35"/>
    <row r="2480" x14ac:dyDescent="0.35"/>
    <row r="2481" x14ac:dyDescent="0.35"/>
    <row r="2482" x14ac:dyDescent="0.35"/>
    <row r="2483" x14ac:dyDescent="0.35"/>
    <row r="2484" x14ac:dyDescent="0.35"/>
    <row r="2485" x14ac:dyDescent="0.35"/>
    <row r="2486" x14ac:dyDescent="0.35"/>
    <row r="2487" x14ac:dyDescent="0.35"/>
    <row r="2488" x14ac:dyDescent="0.35"/>
    <row r="2489" x14ac:dyDescent="0.35"/>
    <row r="2490" x14ac:dyDescent="0.35"/>
    <row r="2491" x14ac:dyDescent="0.35"/>
    <row r="2492" x14ac:dyDescent="0.35"/>
    <row r="2493" x14ac:dyDescent="0.35"/>
    <row r="2494" x14ac:dyDescent="0.35"/>
    <row r="2495" x14ac:dyDescent="0.35"/>
    <row r="2496" x14ac:dyDescent="0.35"/>
    <row r="2497" x14ac:dyDescent="0.35"/>
    <row r="2498" x14ac:dyDescent="0.35"/>
    <row r="2499" x14ac:dyDescent="0.35"/>
    <row r="2500" x14ac:dyDescent="0.35"/>
    <row r="2501" x14ac:dyDescent="0.35"/>
    <row r="2502" x14ac:dyDescent="0.35"/>
    <row r="2503" x14ac:dyDescent="0.35"/>
    <row r="2504" x14ac:dyDescent="0.35"/>
    <row r="2505" x14ac:dyDescent="0.35"/>
    <row r="2506" x14ac:dyDescent="0.35"/>
    <row r="2507" x14ac:dyDescent="0.35"/>
    <row r="2508" x14ac:dyDescent="0.35"/>
    <row r="2509" x14ac:dyDescent="0.35"/>
    <row r="2510" x14ac:dyDescent="0.35"/>
    <row r="2511" x14ac:dyDescent="0.35"/>
    <row r="2512" x14ac:dyDescent="0.35"/>
    <row r="2513" x14ac:dyDescent="0.35"/>
    <row r="2514" x14ac:dyDescent="0.35"/>
    <row r="2515" x14ac:dyDescent="0.35"/>
    <row r="2516" x14ac:dyDescent="0.35"/>
    <row r="2517" x14ac:dyDescent="0.35"/>
    <row r="2518" x14ac:dyDescent="0.35"/>
    <row r="2519" x14ac:dyDescent="0.35"/>
    <row r="2520" x14ac:dyDescent="0.35"/>
    <row r="2521" x14ac:dyDescent="0.35"/>
    <row r="2522" x14ac:dyDescent="0.35"/>
    <row r="2523" x14ac:dyDescent="0.35"/>
    <row r="2524" x14ac:dyDescent="0.35"/>
    <row r="2525" x14ac:dyDescent="0.35"/>
    <row r="2526" x14ac:dyDescent="0.35"/>
    <row r="2527" x14ac:dyDescent="0.35"/>
    <row r="2528" x14ac:dyDescent="0.35"/>
    <row r="2529" x14ac:dyDescent="0.35"/>
    <row r="2530" x14ac:dyDescent="0.35"/>
    <row r="2531" x14ac:dyDescent="0.35"/>
    <row r="2532" x14ac:dyDescent="0.35"/>
    <row r="2533" x14ac:dyDescent="0.35"/>
    <row r="2534" x14ac:dyDescent="0.35"/>
    <row r="2535" x14ac:dyDescent="0.35"/>
    <row r="2536" x14ac:dyDescent="0.35"/>
    <row r="2537" x14ac:dyDescent="0.35"/>
    <row r="2538" x14ac:dyDescent="0.35"/>
    <row r="2539" x14ac:dyDescent="0.35"/>
    <row r="2540" x14ac:dyDescent="0.35"/>
    <row r="2541" x14ac:dyDescent="0.35"/>
    <row r="2542" x14ac:dyDescent="0.35"/>
    <row r="2543" x14ac:dyDescent="0.35"/>
    <row r="2544" x14ac:dyDescent="0.35"/>
    <row r="2545" x14ac:dyDescent="0.35"/>
    <row r="2546" x14ac:dyDescent="0.35"/>
    <row r="2547" x14ac:dyDescent="0.35"/>
    <row r="2548" x14ac:dyDescent="0.35"/>
    <row r="2549" x14ac:dyDescent="0.35"/>
    <row r="2550" x14ac:dyDescent="0.35"/>
    <row r="2551" x14ac:dyDescent="0.35"/>
    <row r="2552" x14ac:dyDescent="0.35"/>
    <row r="2553" x14ac:dyDescent="0.35"/>
    <row r="2554" x14ac:dyDescent="0.35"/>
    <row r="2555" x14ac:dyDescent="0.35"/>
    <row r="2556" x14ac:dyDescent="0.35"/>
    <row r="2557" x14ac:dyDescent="0.35"/>
    <row r="2558" x14ac:dyDescent="0.35"/>
    <row r="2559" x14ac:dyDescent="0.35"/>
    <row r="2560" x14ac:dyDescent="0.35"/>
    <row r="2561" x14ac:dyDescent="0.35"/>
    <row r="2562" x14ac:dyDescent="0.35"/>
    <row r="2563" x14ac:dyDescent="0.35"/>
    <row r="2564" x14ac:dyDescent="0.35"/>
    <row r="2565" x14ac:dyDescent="0.35"/>
    <row r="2566" x14ac:dyDescent="0.35"/>
    <row r="2567" x14ac:dyDescent="0.35"/>
    <row r="2568" x14ac:dyDescent="0.35"/>
    <row r="2569" x14ac:dyDescent="0.35"/>
    <row r="2570" x14ac:dyDescent="0.35"/>
    <row r="2571" x14ac:dyDescent="0.35"/>
    <row r="2572" x14ac:dyDescent="0.35"/>
    <row r="2573" x14ac:dyDescent="0.35"/>
    <row r="2574" x14ac:dyDescent="0.35"/>
    <row r="2575" x14ac:dyDescent="0.35"/>
    <row r="2576" x14ac:dyDescent="0.35"/>
    <row r="2577" x14ac:dyDescent="0.35"/>
    <row r="2578" x14ac:dyDescent="0.35"/>
    <row r="2579" x14ac:dyDescent="0.35"/>
    <row r="2580" x14ac:dyDescent="0.35"/>
    <row r="2581" x14ac:dyDescent="0.35"/>
    <row r="2582" x14ac:dyDescent="0.35"/>
    <row r="2583" x14ac:dyDescent="0.35"/>
    <row r="2584" x14ac:dyDescent="0.35"/>
    <row r="2585" x14ac:dyDescent="0.35"/>
    <row r="2586" x14ac:dyDescent="0.35"/>
    <row r="2587" x14ac:dyDescent="0.35"/>
    <row r="2588" x14ac:dyDescent="0.35"/>
    <row r="2589" x14ac:dyDescent="0.35"/>
    <row r="2590" x14ac:dyDescent="0.35"/>
    <row r="2591" x14ac:dyDescent="0.35"/>
    <row r="2592" x14ac:dyDescent="0.35"/>
    <row r="2593" x14ac:dyDescent="0.35"/>
    <row r="2594" x14ac:dyDescent="0.35"/>
    <row r="2595" x14ac:dyDescent="0.35"/>
    <row r="2596" x14ac:dyDescent="0.35"/>
    <row r="2597" x14ac:dyDescent="0.35"/>
    <row r="2598" x14ac:dyDescent="0.35"/>
    <row r="2599" x14ac:dyDescent="0.35"/>
    <row r="2600" x14ac:dyDescent="0.35"/>
    <row r="2601" x14ac:dyDescent="0.35"/>
    <row r="2602" x14ac:dyDescent="0.35"/>
    <row r="2603" x14ac:dyDescent="0.35"/>
    <row r="2604" x14ac:dyDescent="0.35"/>
    <row r="2605" x14ac:dyDescent="0.35"/>
    <row r="2606" x14ac:dyDescent="0.35"/>
    <row r="2607" x14ac:dyDescent="0.35"/>
    <row r="2608" x14ac:dyDescent="0.35"/>
    <row r="2609" x14ac:dyDescent="0.35"/>
    <row r="2610" x14ac:dyDescent="0.35"/>
    <row r="2611" x14ac:dyDescent="0.35"/>
    <row r="2612" x14ac:dyDescent="0.35"/>
    <row r="2613" x14ac:dyDescent="0.35"/>
    <row r="2614" x14ac:dyDescent="0.35"/>
    <row r="2615" x14ac:dyDescent="0.35"/>
    <row r="2616" x14ac:dyDescent="0.35"/>
    <row r="2617" x14ac:dyDescent="0.35"/>
    <row r="2618" x14ac:dyDescent="0.35"/>
    <row r="2619" x14ac:dyDescent="0.35"/>
    <row r="2620" x14ac:dyDescent="0.35"/>
    <row r="2621" x14ac:dyDescent="0.35"/>
    <row r="2622" x14ac:dyDescent="0.35"/>
    <row r="2623" x14ac:dyDescent="0.35"/>
    <row r="2624" x14ac:dyDescent="0.35"/>
    <row r="2625" x14ac:dyDescent="0.35"/>
    <row r="2626" x14ac:dyDescent="0.35"/>
    <row r="2627" x14ac:dyDescent="0.35"/>
    <row r="2628" x14ac:dyDescent="0.35"/>
    <row r="2629" x14ac:dyDescent="0.35"/>
    <row r="2630" x14ac:dyDescent="0.35"/>
    <row r="2631" x14ac:dyDescent="0.35"/>
    <row r="2632" x14ac:dyDescent="0.35"/>
    <row r="2633" x14ac:dyDescent="0.35"/>
    <row r="2634" x14ac:dyDescent="0.35"/>
    <row r="2635" x14ac:dyDescent="0.35"/>
    <row r="2636" x14ac:dyDescent="0.35"/>
    <row r="2637" x14ac:dyDescent="0.35"/>
    <row r="2638" x14ac:dyDescent="0.35"/>
    <row r="2639" x14ac:dyDescent="0.35"/>
    <row r="2640" x14ac:dyDescent="0.35"/>
    <row r="2641" x14ac:dyDescent="0.35"/>
    <row r="2642" x14ac:dyDescent="0.35"/>
    <row r="2643" x14ac:dyDescent="0.35"/>
    <row r="2644" x14ac:dyDescent="0.35"/>
    <row r="2645" x14ac:dyDescent="0.35"/>
    <row r="2646" x14ac:dyDescent="0.35"/>
    <row r="2647" x14ac:dyDescent="0.35"/>
    <row r="2648" x14ac:dyDescent="0.35"/>
    <row r="2649" x14ac:dyDescent="0.35"/>
    <row r="2650" x14ac:dyDescent="0.35"/>
    <row r="2651" x14ac:dyDescent="0.35"/>
    <row r="2652" x14ac:dyDescent="0.35"/>
    <row r="2653" x14ac:dyDescent="0.35"/>
    <row r="2654" x14ac:dyDescent="0.35"/>
    <row r="2655" x14ac:dyDescent="0.35"/>
    <row r="2656" x14ac:dyDescent="0.35"/>
    <row r="2657" x14ac:dyDescent="0.35"/>
    <row r="2658" x14ac:dyDescent="0.35"/>
    <row r="2659" x14ac:dyDescent="0.35"/>
    <row r="2660" x14ac:dyDescent="0.35"/>
    <row r="2661" x14ac:dyDescent="0.35"/>
    <row r="2662" x14ac:dyDescent="0.35"/>
    <row r="2663" x14ac:dyDescent="0.35"/>
    <row r="2664" x14ac:dyDescent="0.35"/>
    <row r="2665" x14ac:dyDescent="0.35"/>
    <row r="2666" x14ac:dyDescent="0.35"/>
    <row r="2667" x14ac:dyDescent="0.35"/>
    <row r="2668" x14ac:dyDescent="0.35"/>
    <row r="2669" x14ac:dyDescent="0.35"/>
    <row r="2670" x14ac:dyDescent="0.35"/>
    <row r="2671" x14ac:dyDescent="0.35"/>
    <row r="2672" x14ac:dyDescent="0.35"/>
    <row r="2673" x14ac:dyDescent="0.35"/>
    <row r="2674" x14ac:dyDescent="0.35"/>
    <row r="2675" x14ac:dyDescent="0.35"/>
    <row r="2676" x14ac:dyDescent="0.35"/>
    <row r="2677" x14ac:dyDescent="0.35"/>
    <row r="2678" x14ac:dyDescent="0.35"/>
    <row r="2679" x14ac:dyDescent="0.35"/>
    <row r="2680" x14ac:dyDescent="0.35"/>
    <row r="2681" x14ac:dyDescent="0.35"/>
    <row r="2682" x14ac:dyDescent="0.35"/>
    <row r="2683" x14ac:dyDescent="0.35"/>
    <row r="2684" x14ac:dyDescent="0.35"/>
    <row r="2685" x14ac:dyDescent="0.35"/>
    <row r="2686" x14ac:dyDescent="0.35"/>
    <row r="2687" x14ac:dyDescent="0.35"/>
    <row r="2688" x14ac:dyDescent="0.35"/>
    <row r="2689" x14ac:dyDescent="0.35"/>
    <row r="2690" x14ac:dyDescent="0.35"/>
    <row r="2691" x14ac:dyDescent="0.35"/>
    <row r="2692" x14ac:dyDescent="0.35"/>
    <row r="2693" x14ac:dyDescent="0.35"/>
    <row r="2694" x14ac:dyDescent="0.35"/>
    <row r="2695" x14ac:dyDescent="0.35"/>
    <row r="2696" x14ac:dyDescent="0.35"/>
    <row r="2697" x14ac:dyDescent="0.35"/>
    <row r="2698" x14ac:dyDescent="0.35"/>
    <row r="2699" x14ac:dyDescent="0.35"/>
    <row r="2700" x14ac:dyDescent="0.35"/>
    <row r="2701" x14ac:dyDescent="0.35"/>
    <row r="2702" x14ac:dyDescent="0.35"/>
    <row r="2703" x14ac:dyDescent="0.35"/>
    <row r="2704" x14ac:dyDescent="0.35"/>
    <row r="2705" x14ac:dyDescent="0.35"/>
    <row r="2706" x14ac:dyDescent="0.35"/>
    <row r="2707" x14ac:dyDescent="0.35"/>
    <row r="2708" x14ac:dyDescent="0.35"/>
    <row r="2709" x14ac:dyDescent="0.35"/>
    <row r="2710" x14ac:dyDescent="0.35"/>
    <row r="2711" x14ac:dyDescent="0.35"/>
    <row r="2712" x14ac:dyDescent="0.35"/>
    <row r="2713" x14ac:dyDescent="0.35"/>
    <row r="2714" x14ac:dyDescent="0.35"/>
    <row r="2715" x14ac:dyDescent="0.35"/>
    <row r="2716" x14ac:dyDescent="0.35"/>
    <row r="2717" x14ac:dyDescent="0.35"/>
    <row r="2718" x14ac:dyDescent="0.35"/>
    <row r="2719" x14ac:dyDescent="0.35"/>
    <row r="2720" x14ac:dyDescent="0.35"/>
    <row r="2721" x14ac:dyDescent="0.35"/>
    <row r="2722" x14ac:dyDescent="0.35"/>
    <row r="2723" x14ac:dyDescent="0.35"/>
    <row r="2724" x14ac:dyDescent="0.35"/>
    <row r="2725" x14ac:dyDescent="0.35"/>
    <row r="2726" x14ac:dyDescent="0.35"/>
    <row r="2727" x14ac:dyDescent="0.35"/>
    <row r="2728" x14ac:dyDescent="0.35"/>
    <row r="2729" x14ac:dyDescent="0.35"/>
    <row r="2730" x14ac:dyDescent="0.35"/>
    <row r="2731" x14ac:dyDescent="0.35"/>
    <row r="2732" x14ac:dyDescent="0.35"/>
    <row r="2733" x14ac:dyDescent="0.35"/>
    <row r="2734" x14ac:dyDescent="0.35"/>
    <row r="2735" x14ac:dyDescent="0.35"/>
    <row r="2736" x14ac:dyDescent="0.35"/>
    <row r="2737" x14ac:dyDescent="0.35"/>
    <row r="2738" x14ac:dyDescent="0.35"/>
    <row r="2739" x14ac:dyDescent="0.35"/>
    <row r="2740" x14ac:dyDescent="0.35"/>
    <row r="2741" x14ac:dyDescent="0.35"/>
    <row r="2742" x14ac:dyDescent="0.35"/>
    <row r="2743" x14ac:dyDescent="0.35"/>
    <row r="2744" x14ac:dyDescent="0.35"/>
    <row r="2745" x14ac:dyDescent="0.35"/>
    <row r="2746" x14ac:dyDescent="0.35"/>
    <row r="2747" x14ac:dyDescent="0.35"/>
    <row r="2748" x14ac:dyDescent="0.35"/>
    <row r="2749" x14ac:dyDescent="0.35"/>
    <row r="2750" x14ac:dyDescent="0.35"/>
    <row r="2751" x14ac:dyDescent="0.35"/>
    <row r="2752" x14ac:dyDescent="0.35"/>
    <row r="2753" x14ac:dyDescent="0.35"/>
    <row r="2754" x14ac:dyDescent="0.35"/>
    <row r="2755" x14ac:dyDescent="0.35"/>
    <row r="2756" x14ac:dyDescent="0.35"/>
    <row r="2757" x14ac:dyDescent="0.35"/>
    <row r="2758" x14ac:dyDescent="0.35"/>
    <row r="2759" x14ac:dyDescent="0.35"/>
    <row r="2760" x14ac:dyDescent="0.35"/>
    <row r="2761" x14ac:dyDescent="0.35"/>
    <row r="2762" x14ac:dyDescent="0.35"/>
    <row r="2763" x14ac:dyDescent="0.35"/>
    <row r="2764" x14ac:dyDescent="0.35"/>
    <row r="2765" x14ac:dyDescent="0.35"/>
    <row r="2766" x14ac:dyDescent="0.35"/>
    <row r="2767" x14ac:dyDescent="0.35"/>
    <row r="2768" x14ac:dyDescent="0.35"/>
    <row r="2769" x14ac:dyDescent="0.35"/>
    <row r="2770" x14ac:dyDescent="0.35"/>
    <row r="2771" x14ac:dyDescent="0.35"/>
    <row r="2772" x14ac:dyDescent="0.35"/>
    <row r="2773" x14ac:dyDescent="0.35"/>
    <row r="2774" x14ac:dyDescent="0.35"/>
    <row r="2775" x14ac:dyDescent="0.35"/>
    <row r="2776" x14ac:dyDescent="0.35"/>
    <row r="2777" x14ac:dyDescent="0.35"/>
    <row r="2778" x14ac:dyDescent="0.35"/>
    <row r="2779" x14ac:dyDescent="0.35"/>
    <row r="2780" x14ac:dyDescent="0.35"/>
    <row r="2781" x14ac:dyDescent="0.35"/>
    <row r="2782" x14ac:dyDescent="0.35"/>
    <row r="2783" x14ac:dyDescent="0.35"/>
    <row r="2784" x14ac:dyDescent="0.35"/>
    <row r="2785" x14ac:dyDescent="0.35"/>
    <row r="2786" x14ac:dyDescent="0.35"/>
    <row r="2787" x14ac:dyDescent="0.35"/>
    <row r="2788" x14ac:dyDescent="0.35"/>
    <row r="2789" x14ac:dyDescent="0.35"/>
    <row r="2790" x14ac:dyDescent="0.35"/>
    <row r="2791" x14ac:dyDescent="0.35"/>
    <row r="2792" x14ac:dyDescent="0.35"/>
    <row r="2793" x14ac:dyDescent="0.35"/>
    <row r="2794" x14ac:dyDescent="0.35"/>
    <row r="2795" x14ac:dyDescent="0.35"/>
    <row r="2796" x14ac:dyDescent="0.35"/>
    <row r="2797" x14ac:dyDescent="0.35"/>
    <row r="2798" x14ac:dyDescent="0.35"/>
    <row r="2799" x14ac:dyDescent="0.35"/>
    <row r="2800" x14ac:dyDescent="0.35"/>
    <row r="2801" x14ac:dyDescent="0.35"/>
    <row r="2802" x14ac:dyDescent="0.35"/>
    <row r="2803" x14ac:dyDescent="0.35"/>
    <row r="2804" x14ac:dyDescent="0.35"/>
    <row r="2805" x14ac:dyDescent="0.35"/>
    <row r="2806" x14ac:dyDescent="0.35"/>
    <row r="2807" x14ac:dyDescent="0.35"/>
    <row r="2808" x14ac:dyDescent="0.35"/>
    <row r="2809" x14ac:dyDescent="0.35"/>
    <row r="2810" x14ac:dyDescent="0.35"/>
    <row r="2811" x14ac:dyDescent="0.35"/>
    <row r="2812" x14ac:dyDescent="0.35"/>
    <row r="2813" x14ac:dyDescent="0.35"/>
    <row r="2814" x14ac:dyDescent="0.35"/>
    <row r="2815" x14ac:dyDescent="0.35"/>
    <row r="2816" x14ac:dyDescent="0.35"/>
    <row r="2817" x14ac:dyDescent="0.35"/>
    <row r="2818" x14ac:dyDescent="0.35"/>
    <row r="2819" x14ac:dyDescent="0.35"/>
    <row r="2820" x14ac:dyDescent="0.35"/>
    <row r="2821" x14ac:dyDescent="0.35"/>
    <row r="2822" x14ac:dyDescent="0.35"/>
    <row r="2823" x14ac:dyDescent="0.35"/>
    <row r="2824" x14ac:dyDescent="0.35"/>
    <row r="2825" x14ac:dyDescent="0.35"/>
    <row r="2826" x14ac:dyDescent="0.35"/>
    <row r="2827" x14ac:dyDescent="0.35"/>
    <row r="2828" x14ac:dyDescent="0.35"/>
    <row r="2829" x14ac:dyDescent="0.35"/>
    <row r="2830" x14ac:dyDescent="0.35"/>
    <row r="2831" x14ac:dyDescent="0.35"/>
    <row r="2832" x14ac:dyDescent="0.35"/>
    <row r="2833" x14ac:dyDescent="0.35"/>
    <row r="2834" x14ac:dyDescent="0.35"/>
    <row r="2835" x14ac:dyDescent="0.35"/>
    <row r="2836" x14ac:dyDescent="0.35"/>
    <row r="2837" x14ac:dyDescent="0.35"/>
    <row r="2838" x14ac:dyDescent="0.35"/>
    <row r="2839" x14ac:dyDescent="0.35"/>
    <row r="2840" x14ac:dyDescent="0.35"/>
    <row r="2841" x14ac:dyDescent="0.35"/>
    <row r="2842" x14ac:dyDescent="0.35"/>
    <row r="2843" x14ac:dyDescent="0.35"/>
    <row r="2844" x14ac:dyDescent="0.35"/>
    <row r="2845" x14ac:dyDescent="0.35"/>
    <row r="2846" x14ac:dyDescent="0.35"/>
    <row r="2847" x14ac:dyDescent="0.35"/>
    <row r="2848" x14ac:dyDescent="0.35"/>
    <row r="2849" x14ac:dyDescent="0.35"/>
    <row r="2850" x14ac:dyDescent="0.35"/>
    <row r="2851" x14ac:dyDescent="0.35"/>
    <row r="2852" x14ac:dyDescent="0.35"/>
    <row r="2853" x14ac:dyDescent="0.35"/>
    <row r="2854" x14ac:dyDescent="0.35"/>
    <row r="2855" x14ac:dyDescent="0.35"/>
    <row r="2856" x14ac:dyDescent="0.35"/>
    <row r="2857" x14ac:dyDescent="0.35"/>
    <row r="2858" x14ac:dyDescent="0.35"/>
    <row r="2859" x14ac:dyDescent="0.35"/>
    <row r="2860" x14ac:dyDescent="0.35"/>
    <row r="2861" x14ac:dyDescent="0.35"/>
    <row r="2862" x14ac:dyDescent="0.35"/>
    <row r="2863" x14ac:dyDescent="0.35"/>
    <row r="2864" x14ac:dyDescent="0.35"/>
    <row r="2865" x14ac:dyDescent="0.35"/>
    <row r="2866" x14ac:dyDescent="0.35"/>
    <row r="2867" x14ac:dyDescent="0.35"/>
    <row r="2868" x14ac:dyDescent="0.35"/>
    <row r="2869" x14ac:dyDescent="0.35"/>
    <row r="2870" x14ac:dyDescent="0.35"/>
    <row r="2871" x14ac:dyDescent="0.35"/>
    <row r="2872" x14ac:dyDescent="0.35"/>
    <row r="2873" x14ac:dyDescent="0.35"/>
    <row r="2874" x14ac:dyDescent="0.35"/>
    <row r="2875" x14ac:dyDescent="0.35"/>
    <row r="2876" x14ac:dyDescent="0.35"/>
    <row r="2877" x14ac:dyDescent="0.35"/>
    <row r="2878" x14ac:dyDescent="0.35"/>
    <row r="2879" x14ac:dyDescent="0.35"/>
    <row r="2880" x14ac:dyDescent="0.35"/>
    <row r="2881" x14ac:dyDescent="0.35"/>
    <row r="2882" x14ac:dyDescent="0.35"/>
    <row r="2883" x14ac:dyDescent="0.35"/>
    <row r="2884" x14ac:dyDescent="0.35"/>
    <row r="2885" x14ac:dyDescent="0.35"/>
    <row r="2886" x14ac:dyDescent="0.35"/>
    <row r="2887" x14ac:dyDescent="0.35"/>
    <row r="2888" x14ac:dyDescent="0.35"/>
    <row r="2889" x14ac:dyDescent="0.35"/>
    <row r="2890" x14ac:dyDescent="0.35"/>
    <row r="2891" x14ac:dyDescent="0.35"/>
    <row r="2892" x14ac:dyDescent="0.35"/>
    <row r="2893" x14ac:dyDescent="0.35"/>
    <row r="2894" x14ac:dyDescent="0.35"/>
    <row r="2895" x14ac:dyDescent="0.35"/>
    <row r="2896" x14ac:dyDescent="0.35"/>
    <row r="2897" x14ac:dyDescent="0.35"/>
    <row r="2898" x14ac:dyDescent="0.35"/>
    <row r="2899" x14ac:dyDescent="0.35"/>
    <row r="2900" x14ac:dyDescent="0.35"/>
    <row r="2901" x14ac:dyDescent="0.35"/>
    <row r="2902" x14ac:dyDescent="0.35"/>
    <row r="2903" x14ac:dyDescent="0.35"/>
    <row r="2904" x14ac:dyDescent="0.35"/>
    <row r="2905" x14ac:dyDescent="0.35"/>
    <row r="2906" x14ac:dyDescent="0.35"/>
    <row r="2907" x14ac:dyDescent="0.35"/>
    <row r="2908" x14ac:dyDescent="0.35"/>
    <row r="2909" x14ac:dyDescent="0.35"/>
    <row r="2910" x14ac:dyDescent="0.35"/>
    <row r="2911" x14ac:dyDescent="0.35"/>
    <row r="2912" x14ac:dyDescent="0.35"/>
    <row r="2913" x14ac:dyDescent="0.35"/>
    <row r="2914" x14ac:dyDescent="0.35"/>
    <row r="2915" x14ac:dyDescent="0.35"/>
    <row r="2916" x14ac:dyDescent="0.35"/>
    <row r="2917" x14ac:dyDescent="0.35"/>
    <row r="2918" x14ac:dyDescent="0.35"/>
    <row r="2919" x14ac:dyDescent="0.35"/>
    <row r="2920" x14ac:dyDescent="0.35"/>
    <row r="2921" x14ac:dyDescent="0.35"/>
    <row r="2922" x14ac:dyDescent="0.35"/>
    <row r="2923" x14ac:dyDescent="0.35"/>
    <row r="2924" x14ac:dyDescent="0.35"/>
    <row r="2925" x14ac:dyDescent="0.35"/>
    <row r="2926" x14ac:dyDescent="0.35"/>
    <row r="2927" x14ac:dyDescent="0.35"/>
    <row r="2928" x14ac:dyDescent="0.35"/>
    <row r="2929" x14ac:dyDescent="0.35"/>
    <row r="2930" x14ac:dyDescent="0.35"/>
    <row r="2931" x14ac:dyDescent="0.35"/>
    <row r="2932" x14ac:dyDescent="0.35"/>
    <row r="2933" x14ac:dyDescent="0.35"/>
    <row r="2934" x14ac:dyDescent="0.35"/>
    <row r="2935" x14ac:dyDescent="0.35"/>
    <row r="2936" x14ac:dyDescent="0.35"/>
    <row r="2937" x14ac:dyDescent="0.35"/>
    <row r="2938" x14ac:dyDescent="0.35"/>
    <row r="2939" x14ac:dyDescent="0.35"/>
    <row r="2940" x14ac:dyDescent="0.35"/>
    <row r="2941" x14ac:dyDescent="0.35"/>
    <row r="2942" x14ac:dyDescent="0.35"/>
    <row r="2943" x14ac:dyDescent="0.35"/>
    <row r="2944" x14ac:dyDescent="0.35"/>
    <row r="2945" x14ac:dyDescent="0.35"/>
    <row r="2946" x14ac:dyDescent="0.35"/>
    <row r="2947" x14ac:dyDescent="0.35"/>
    <row r="2948" x14ac:dyDescent="0.35"/>
    <row r="2949" x14ac:dyDescent="0.35"/>
    <row r="2950" x14ac:dyDescent="0.35"/>
    <row r="2951" x14ac:dyDescent="0.35"/>
    <row r="2952" x14ac:dyDescent="0.35"/>
    <row r="2953" x14ac:dyDescent="0.35"/>
    <row r="2954" x14ac:dyDescent="0.35"/>
    <row r="2955" x14ac:dyDescent="0.35"/>
    <row r="2956" x14ac:dyDescent="0.35"/>
    <row r="2957" x14ac:dyDescent="0.35"/>
    <row r="2958" x14ac:dyDescent="0.35"/>
    <row r="2959" x14ac:dyDescent="0.35"/>
    <row r="2960" x14ac:dyDescent="0.35"/>
    <row r="2961" x14ac:dyDescent="0.35"/>
    <row r="2962" x14ac:dyDescent="0.35"/>
    <row r="2963" x14ac:dyDescent="0.35"/>
    <row r="2964" x14ac:dyDescent="0.35"/>
    <row r="2965" x14ac:dyDescent="0.35"/>
    <row r="2966" x14ac:dyDescent="0.35"/>
    <row r="2967" x14ac:dyDescent="0.35"/>
    <row r="2968" x14ac:dyDescent="0.35"/>
    <row r="2969" x14ac:dyDescent="0.35"/>
    <row r="2970" x14ac:dyDescent="0.35"/>
    <row r="2971" x14ac:dyDescent="0.35"/>
    <row r="2972" x14ac:dyDescent="0.35"/>
    <row r="2973" x14ac:dyDescent="0.35"/>
    <row r="2974" x14ac:dyDescent="0.35"/>
    <row r="2975" x14ac:dyDescent="0.35"/>
    <row r="2976" x14ac:dyDescent="0.35"/>
    <row r="2977" x14ac:dyDescent="0.35"/>
    <row r="2978" x14ac:dyDescent="0.35"/>
    <row r="2979" x14ac:dyDescent="0.35"/>
    <row r="2980" x14ac:dyDescent="0.35"/>
    <row r="2981" x14ac:dyDescent="0.35"/>
    <row r="2982" x14ac:dyDescent="0.35"/>
    <row r="2983" x14ac:dyDescent="0.35"/>
    <row r="2984" x14ac:dyDescent="0.35"/>
    <row r="2985" x14ac:dyDescent="0.35"/>
    <row r="2986" x14ac:dyDescent="0.35"/>
    <row r="2987" x14ac:dyDescent="0.35"/>
    <row r="2988" x14ac:dyDescent="0.35"/>
    <row r="2989" x14ac:dyDescent="0.35"/>
    <row r="2990" x14ac:dyDescent="0.35"/>
    <row r="2991" x14ac:dyDescent="0.35"/>
    <row r="2992" x14ac:dyDescent="0.35"/>
    <row r="2993" x14ac:dyDescent="0.35"/>
    <row r="2994" x14ac:dyDescent="0.35"/>
    <row r="2995" x14ac:dyDescent="0.35"/>
    <row r="2996" x14ac:dyDescent="0.35"/>
    <row r="2997" x14ac:dyDescent="0.35"/>
    <row r="2998" x14ac:dyDescent="0.35"/>
    <row r="2999" x14ac:dyDescent="0.35"/>
    <row r="3000" x14ac:dyDescent="0.35"/>
    <row r="3001" x14ac:dyDescent="0.35"/>
    <row r="3002" x14ac:dyDescent="0.35"/>
    <row r="3003" x14ac:dyDescent="0.35"/>
    <row r="3004" x14ac:dyDescent="0.35"/>
    <row r="3005" x14ac:dyDescent="0.35"/>
    <row r="3006" x14ac:dyDescent="0.35"/>
    <row r="3007" x14ac:dyDescent="0.35"/>
    <row r="3008" x14ac:dyDescent="0.35"/>
    <row r="3009" x14ac:dyDescent="0.35"/>
    <row r="3010" x14ac:dyDescent="0.35"/>
    <row r="3011" x14ac:dyDescent="0.35"/>
    <row r="3012" x14ac:dyDescent="0.35"/>
    <row r="3013" x14ac:dyDescent="0.35"/>
    <row r="3014" x14ac:dyDescent="0.35"/>
    <row r="3015" x14ac:dyDescent="0.35"/>
    <row r="3016" x14ac:dyDescent="0.35"/>
    <row r="3017" x14ac:dyDescent="0.35"/>
    <row r="3018" x14ac:dyDescent="0.35"/>
    <row r="3019" x14ac:dyDescent="0.35"/>
    <row r="3020" x14ac:dyDescent="0.35"/>
    <row r="3021" x14ac:dyDescent="0.35"/>
    <row r="3022" x14ac:dyDescent="0.35"/>
    <row r="3023" x14ac:dyDescent="0.35"/>
    <row r="3024" x14ac:dyDescent="0.35"/>
    <row r="3025" x14ac:dyDescent="0.35"/>
    <row r="3026" x14ac:dyDescent="0.35"/>
    <row r="3027" x14ac:dyDescent="0.35"/>
    <row r="3028" x14ac:dyDescent="0.35"/>
    <row r="3029" x14ac:dyDescent="0.35"/>
    <row r="3030" x14ac:dyDescent="0.35"/>
    <row r="3031" x14ac:dyDescent="0.35"/>
    <row r="3032" x14ac:dyDescent="0.35"/>
    <row r="3033" x14ac:dyDescent="0.35"/>
    <row r="3034" x14ac:dyDescent="0.35"/>
    <row r="3035" x14ac:dyDescent="0.35"/>
    <row r="3036" x14ac:dyDescent="0.35"/>
    <row r="3037" x14ac:dyDescent="0.35"/>
    <row r="3038" x14ac:dyDescent="0.35"/>
    <row r="3039" x14ac:dyDescent="0.35"/>
    <row r="3040" x14ac:dyDescent="0.35"/>
    <row r="3041" x14ac:dyDescent="0.35"/>
    <row r="3042" x14ac:dyDescent="0.35"/>
    <row r="3043" x14ac:dyDescent="0.35"/>
    <row r="3044" x14ac:dyDescent="0.35"/>
    <row r="3045" x14ac:dyDescent="0.35"/>
    <row r="3046" x14ac:dyDescent="0.35"/>
    <row r="3047" x14ac:dyDescent="0.35"/>
    <row r="3048" x14ac:dyDescent="0.35"/>
    <row r="3049" x14ac:dyDescent="0.35"/>
    <row r="3050" x14ac:dyDescent="0.35"/>
    <row r="3051" x14ac:dyDescent="0.35"/>
    <row r="3052" x14ac:dyDescent="0.35"/>
    <row r="3053" x14ac:dyDescent="0.35"/>
    <row r="3054" x14ac:dyDescent="0.35"/>
    <row r="3055" x14ac:dyDescent="0.35"/>
    <row r="3056" x14ac:dyDescent="0.35"/>
    <row r="3057" x14ac:dyDescent="0.35"/>
    <row r="3058" x14ac:dyDescent="0.35"/>
    <row r="3059" x14ac:dyDescent="0.35"/>
    <row r="3060" x14ac:dyDescent="0.35"/>
    <row r="3061" x14ac:dyDescent="0.35"/>
    <row r="3062" x14ac:dyDescent="0.35"/>
    <row r="3063" x14ac:dyDescent="0.35"/>
    <row r="3064" x14ac:dyDescent="0.35"/>
    <row r="3065" x14ac:dyDescent="0.35"/>
    <row r="3066" x14ac:dyDescent="0.35"/>
    <row r="3067" x14ac:dyDescent="0.35"/>
    <row r="3068" x14ac:dyDescent="0.35"/>
    <row r="3069" x14ac:dyDescent="0.35"/>
    <row r="3070" x14ac:dyDescent="0.35"/>
    <row r="3071" x14ac:dyDescent="0.35"/>
    <row r="3072" x14ac:dyDescent="0.35"/>
    <row r="3073" x14ac:dyDescent="0.35"/>
    <row r="3074" x14ac:dyDescent="0.35"/>
    <row r="3075" x14ac:dyDescent="0.35"/>
    <row r="3076" x14ac:dyDescent="0.35"/>
    <row r="3077" x14ac:dyDescent="0.35"/>
    <row r="3078" x14ac:dyDescent="0.35"/>
    <row r="3079" x14ac:dyDescent="0.35"/>
    <row r="3080" x14ac:dyDescent="0.35"/>
    <row r="3081" x14ac:dyDescent="0.35"/>
    <row r="3082" x14ac:dyDescent="0.35"/>
    <row r="3083" x14ac:dyDescent="0.35"/>
    <row r="3084" x14ac:dyDescent="0.35"/>
    <row r="3085" x14ac:dyDescent="0.35"/>
    <row r="3086" x14ac:dyDescent="0.35"/>
    <row r="3087" x14ac:dyDescent="0.35"/>
    <row r="3088" x14ac:dyDescent="0.35"/>
    <row r="3089" x14ac:dyDescent="0.35"/>
    <row r="3090" x14ac:dyDescent="0.35"/>
    <row r="3091" x14ac:dyDescent="0.35"/>
    <row r="3092" x14ac:dyDescent="0.35"/>
    <row r="3093" x14ac:dyDescent="0.35"/>
    <row r="3094" x14ac:dyDescent="0.35"/>
    <row r="3095" x14ac:dyDescent="0.35"/>
    <row r="3096" x14ac:dyDescent="0.35"/>
    <row r="3097" x14ac:dyDescent="0.35"/>
    <row r="3098" x14ac:dyDescent="0.35"/>
    <row r="3099" x14ac:dyDescent="0.35"/>
    <row r="3100" x14ac:dyDescent="0.35"/>
    <row r="3101" x14ac:dyDescent="0.35"/>
    <row r="3102" x14ac:dyDescent="0.35"/>
    <row r="3103" x14ac:dyDescent="0.35"/>
    <row r="3104" x14ac:dyDescent="0.35"/>
    <row r="3105" x14ac:dyDescent="0.35"/>
    <row r="3106" x14ac:dyDescent="0.35"/>
    <row r="3107" x14ac:dyDescent="0.35"/>
    <row r="3108" x14ac:dyDescent="0.35"/>
    <row r="3109" x14ac:dyDescent="0.35"/>
    <row r="3110" x14ac:dyDescent="0.35"/>
    <row r="3111" x14ac:dyDescent="0.35"/>
    <row r="3112" x14ac:dyDescent="0.35"/>
    <row r="3113" x14ac:dyDescent="0.35"/>
    <row r="3114" x14ac:dyDescent="0.35"/>
    <row r="3115" x14ac:dyDescent="0.35"/>
    <row r="3116" x14ac:dyDescent="0.35"/>
    <row r="3117" x14ac:dyDescent="0.35"/>
    <row r="3118" x14ac:dyDescent="0.35"/>
    <row r="3119" x14ac:dyDescent="0.35"/>
    <row r="3120" x14ac:dyDescent="0.35"/>
    <row r="3121" x14ac:dyDescent="0.35"/>
    <row r="3122" x14ac:dyDescent="0.35"/>
    <row r="3123" x14ac:dyDescent="0.35"/>
    <row r="3124" x14ac:dyDescent="0.35"/>
    <row r="3125" x14ac:dyDescent="0.35"/>
    <row r="3126" x14ac:dyDescent="0.35"/>
    <row r="3127" x14ac:dyDescent="0.35"/>
    <row r="3128" x14ac:dyDescent="0.35"/>
    <row r="3129" x14ac:dyDescent="0.35"/>
    <row r="3130" x14ac:dyDescent="0.35"/>
    <row r="3131" x14ac:dyDescent="0.35"/>
    <row r="3132" x14ac:dyDescent="0.35"/>
    <row r="3133" x14ac:dyDescent="0.35"/>
    <row r="3134" x14ac:dyDescent="0.35"/>
    <row r="3135" x14ac:dyDescent="0.35"/>
    <row r="3136" x14ac:dyDescent="0.35"/>
    <row r="3137" x14ac:dyDescent="0.35"/>
    <row r="3138" x14ac:dyDescent="0.35"/>
    <row r="3139" x14ac:dyDescent="0.35"/>
    <row r="3140" x14ac:dyDescent="0.35"/>
    <row r="3141" x14ac:dyDescent="0.35"/>
    <row r="3142" x14ac:dyDescent="0.35"/>
    <row r="3143" x14ac:dyDescent="0.35"/>
    <row r="3144" x14ac:dyDescent="0.35"/>
    <row r="3145" x14ac:dyDescent="0.35"/>
    <row r="3146" x14ac:dyDescent="0.35"/>
    <row r="3147" x14ac:dyDescent="0.35"/>
    <row r="3148" x14ac:dyDescent="0.35"/>
    <row r="3149" x14ac:dyDescent="0.35"/>
    <row r="3150" x14ac:dyDescent="0.35"/>
    <row r="3151" x14ac:dyDescent="0.35"/>
    <row r="3152" x14ac:dyDescent="0.35"/>
    <row r="3153" x14ac:dyDescent="0.35"/>
    <row r="3154" x14ac:dyDescent="0.35"/>
    <row r="3155" x14ac:dyDescent="0.35"/>
    <row r="3156" x14ac:dyDescent="0.35"/>
    <row r="3157" x14ac:dyDescent="0.35"/>
    <row r="3158" x14ac:dyDescent="0.35"/>
    <row r="3159" x14ac:dyDescent="0.35"/>
    <row r="3160" x14ac:dyDescent="0.35"/>
    <row r="3161" x14ac:dyDescent="0.35"/>
    <row r="3162" x14ac:dyDescent="0.35"/>
    <row r="3163" x14ac:dyDescent="0.35"/>
    <row r="3164" x14ac:dyDescent="0.35"/>
    <row r="3165" x14ac:dyDescent="0.35"/>
    <row r="3166" x14ac:dyDescent="0.35"/>
    <row r="3167" x14ac:dyDescent="0.35"/>
    <row r="3168" x14ac:dyDescent="0.35"/>
    <row r="3169" x14ac:dyDescent="0.35"/>
    <row r="3170" x14ac:dyDescent="0.35"/>
    <row r="3171" x14ac:dyDescent="0.35"/>
    <row r="3172" x14ac:dyDescent="0.35"/>
    <row r="3173" x14ac:dyDescent="0.35"/>
    <row r="3174" x14ac:dyDescent="0.35"/>
    <row r="3175" x14ac:dyDescent="0.35"/>
    <row r="3176" x14ac:dyDescent="0.35"/>
    <row r="3177" x14ac:dyDescent="0.35"/>
    <row r="3178" x14ac:dyDescent="0.35"/>
    <row r="3179" x14ac:dyDescent="0.35"/>
    <row r="3180" x14ac:dyDescent="0.35"/>
    <row r="3181" x14ac:dyDescent="0.35"/>
    <row r="3182" x14ac:dyDescent="0.35"/>
    <row r="3183" x14ac:dyDescent="0.35"/>
    <row r="3184" x14ac:dyDescent="0.35"/>
    <row r="3185" x14ac:dyDescent="0.35"/>
    <row r="3186" x14ac:dyDescent="0.35"/>
    <row r="3187" x14ac:dyDescent="0.35"/>
    <row r="3188" x14ac:dyDescent="0.35"/>
    <row r="3189" x14ac:dyDescent="0.35"/>
    <row r="3190" x14ac:dyDescent="0.35"/>
    <row r="3191" x14ac:dyDescent="0.35"/>
    <row r="3192" x14ac:dyDescent="0.35"/>
    <row r="3193" x14ac:dyDescent="0.35"/>
    <row r="3194" x14ac:dyDescent="0.35"/>
    <row r="3195" x14ac:dyDescent="0.35"/>
    <row r="3196" x14ac:dyDescent="0.35"/>
    <row r="3197" x14ac:dyDescent="0.35"/>
    <row r="3198" x14ac:dyDescent="0.35"/>
    <row r="3199" x14ac:dyDescent="0.35"/>
    <row r="3200" x14ac:dyDescent="0.35"/>
  </sheetData>
  <phoneticPr fontId="22" type="noConversion"/>
  <dataValidations count="4">
    <dataValidation type="list" allowBlank="1" showInputMessage="1" showErrorMessage="1" sqref="I2:J202" xr:uid="{00000000-0002-0000-0A00-000001000000}">
      <formula1>Technology</formula1>
    </dataValidation>
    <dataValidation type="list" allowBlank="1" showInputMessage="1" showErrorMessage="1" sqref="K2:K202" xr:uid="{00000000-0002-0000-0A00-000002000000}">
      <formula1>ConstraintType</formula1>
    </dataValidation>
    <dataValidation type="textLength" operator="lessThanOrEqual" allowBlank="1" showInputMessage="1" showErrorMessage="1" sqref="U2:U202" xr:uid="{00000000-0002-0000-0A00-000003000000}">
      <formula1>50</formula1>
    </dataValidation>
    <dataValidation type="list" allowBlank="1" showInputMessage="1" showErrorMessage="1" sqref="D2:E202" xr:uid="{00000000-0002-0000-0A00-000004000000}">
      <formula1>LicenceeOrGroup</formula1>
    </dataValidation>
  </dataValidations>
  <pageMargins left="0.7" right="0.7" top="0.75" bottom="0.75" header="0.3" footer="0.3"/>
  <pageSetup paperSize="9" orientation="portrait" r:id="rId1"/>
  <headerFooter>
    <oddFooter>&amp;C_x000D_&amp;1#&amp;"Calibri"&amp;10&amp;K000000 OFFICIAL-InternalOnly</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3E3C032-EDC8-4C8F-A843-ED86C7209B50}">
          <x14:formula1>
            <xm:f>'Valid Values'!$D$3:$D$20</xm:f>
          </x14:formula1>
          <xm:sqref>C2:C202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F7DD7-D36E-4364-B176-65B48E1FB7E2}">
  <dimension ref="A1:AI379"/>
  <sheetViews>
    <sheetView topLeftCell="Y1" zoomScale="70" zoomScaleNormal="70" workbookViewId="0">
      <selection activeCell="AI1" sqref="AI1"/>
    </sheetView>
  </sheetViews>
  <sheetFormatPr defaultRowHeight="14.5" x14ac:dyDescent="0.35"/>
  <cols>
    <col min="1" max="1" width="22.07421875" style="110" customWidth="1"/>
    <col min="2" max="2" width="34.23046875" style="110" customWidth="1"/>
    <col min="3" max="4" width="29.15234375" style="110" customWidth="1"/>
    <col min="5" max="5" width="25.3046875" style="110" customWidth="1"/>
    <col min="6" max="6" width="13" style="110" customWidth="1"/>
    <col min="7" max="7" width="17.61328125" style="110" customWidth="1"/>
    <col min="8" max="8" width="27.07421875" style="110" customWidth="1"/>
    <col min="9" max="9" width="13.23046875" style="110" customWidth="1"/>
    <col min="10" max="10" width="16.23046875" style="110" customWidth="1"/>
    <col min="11" max="11" width="15.3828125" style="110" customWidth="1"/>
    <col min="12" max="12" width="22.3046875" style="110" customWidth="1"/>
    <col min="13" max="13" width="19.15234375" style="110" customWidth="1"/>
    <col min="14" max="14" width="21.23046875" style="110" customWidth="1"/>
    <col min="15" max="15" width="16.69140625" style="110" customWidth="1"/>
    <col min="16" max="16" width="34.61328125" style="110" customWidth="1"/>
    <col min="17" max="17" width="12" style="110" customWidth="1"/>
    <col min="18" max="18" width="18.921875" style="110" customWidth="1"/>
    <col min="19" max="19" width="12" style="110" customWidth="1"/>
    <col min="20" max="20" width="9.23046875" style="110"/>
    <col min="21" max="21" width="9.69140625" style="110" customWidth="1"/>
    <col min="22" max="22" width="9.23046875" style="110"/>
    <col min="23" max="24" width="9.23046875" style="111"/>
    <col min="25" max="25" width="9.23046875" style="110"/>
    <col min="26" max="27" width="14.3046875" style="112" customWidth="1"/>
    <col min="28" max="33" width="14.3046875" style="110" customWidth="1"/>
    <col min="34" max="16384" width="9.23046875" style="110"/>
  </cols>
  <sheetData>
    <row r="1" spans="1:35" s="128" customFormat="1" ht="53.5" customHeight="1" x14ac:dyDescent="0.35">
      <c r="A1" s="128" t="s">
        <v>60</v>
      </c>
      <c r="B1" s="128" t="s">
        <v>49</v>
      </c>
      <c r="C1" s="128" t="s">
        <v>45</v>
      </c>
      <c r="D1" s="128" t="s">
        <v>47</v>
      </c>
      <c r="E1" s="128" t="s">
        <v>63</v>
      </c>
      <c r="F1" s="128" t="s">
        <v>65</v>
      </c>
      <c r="G1" s="128" t="s">
        <v>67</v>
      </c>
      <c r="H1" s="128" t="s">
        <v>69</v>
      </c>
      <c r="I1" s="128" t="s">
        <v>71</v>
      </c>
      <c r="J1" s="128" t="s">
        <v>156</v>
      </c>
      <c r="K1" s="128" t="s">
        <v>75</v>
      </c>
      <c r="L1" s="128" t="s">
        <v>434</v>
      </c>
      <c r="M1" s="128" t="s">
        <v>435</v>
      </c>
      <c r="N1" s="128" t="s">
        <v>81</v>
      </c>
      <c r="O1" s="128" t="s">
        <v>83</v>
      </c>
      <c r="P1" s="128" t="s">
        <v>436</v>
      </c>
      <c r="Q1" s="128" t="s">
        <v>87</v>
      </c>
      <c r="R1" s="128" t="s">
        <v>89</v>
      </c>
      <c r="S1" s="128" t="s">
        <v>90</v>
      </c>
      <c r="T1" s="128" t="s">
        <v>93</v>
      </c>
      <c r="U1" s="128" t="s">
        <v>95</v>
      </c>
      <c r="V1" s="128" t="s">
        <v>97</v>
      </c>
      <c r="W1" s="129" t="s">
        <v>99</v>
      </c>
      <c r="X1" s="129" t="s">
        <v>102</v>
      </c>
      <c r="Y1" s="128" t="s">
        <v>104</v>
      </c>
      <c r="Z1" s="130" t="s">
        <v>106</v>
      </c>
      <c r="AA1" s="130" t="s">
        <v>108</v>
      </c>
      <c r="AB1" s="128" t="s">
        <v>110</v>
      </c>
      <c r="AC1" s="128" t="s">
        <v>112</v>
      </c>
      <c r="AD1" s="128" t="s">
        <v>437</v>
      </c>
      <c r="AE1" s="128" t="s">
        <v>115</v>
      </c>
      <c r="AF1" s="128" t="s">
        <v>438</v>
      </c>
      <c r="AG1" s="128" t="s">
        <v>119</v>
      </c>
      <c r="AH1" s="128" t="s">
        <v>121</v>
      </c>
      <c r="AI1" s="128" t="s">
        <v>193</v>
      </c>
    </row>
    <row r="2" spans="1:35" x14ac:dyDescent="0.35">
      <c r="A2" s="110" t="s">
        <v>261</v>
      </c>
      <c r="B2" s="122" t="s">
        <v>210</v>
      </c>
      <c r="C2" s="122" t="s">
        <v>260</v>
      </c>
      <c r="D2" s="122" t="s">
        <v>260</v>
      </c>
      <c r="E2" s="110" t="s">
        <v>409</v>
      </c>
      <c r="F2" s="110" t="s">
        <v>439</v>
      </c>
      <c r="G2" s="122" t="s">
        <v>252</v>
      </c>
      <c r="H2" s="110" t="s">
        <v>225</v>
      </c>
      <c r="I2" s="123">
        <v>240</v>
      </c>
      <c r="J2" s="122" t="s">
        <v>253</v>
      </c>
      <c r="K2" s="122"/>
      <c r="L2" s="122" t="s">
        <v>254</v>
      </c>
      <c r="M2" s="123">
        <v>1</v>
      </c>
      <c r="N2" s="122" t="s">
        <v>259</v>
      </c>
      <c r="O2" s="123"/>
      <c r="P2" s="122" t="s">
        <v>256</v>
      </c>
      <c r="Q2" s="123">
        <v>2E-3</v>
      </c>
      <c r="R2" s="123"/>
      <c r="S2" s="123">
        <v>0.5</v>
      </c>
      <c r="T2" s="123"/>
      <c r="U2" s="122" t="s">
        <v>257</v>
      </c>
      <c r="V2" s="123" t="s">
        <v>249</v>
      </c>
      <c r="W2" s="124">
        <v>45264</v>
      </c>
      <c r="X2" s="124">
        <v>45355</v>
      </c>
      <c r="Y2" s="122" t="s">
        <v>280</v>
      </c>
      <c r="Z2" s="125">
        <v>0.66666666666666663</v>
      </c>
      <c r="AA2" s="125">
        <v>0.83333333333333337</v>
      </c>
      <c r="AB2" s="126"/>
      <c r="AC2" s="126"/>
      <c r="AD2" s="127"/>
      <c r="AE2" s="127">
        <v>11.7</v>
      </c>
      <c r="AF2" s="127"/>
      <c r="AG2" s="127">
        <v>11.7</v>
      </c>
      <c r="AH2" s="127"/>
    </row>
    <row r="3" spans="1:35" x14ac:dyDescent="0.35">
      <c r="A3" s="110" t="s">
        <v>261</v>
      </c>
      <c r="B3" s="122" t="s">
        <v>210</v>
      </c>
      <c r="C3" s="122" t="s">
        <v>260</v>
      </c>
      <c r="D3" s="122" t="s">
        <v>260</v>
      </c>
      <c r="E3" s="110" t="s">
        <v>409</v>
      </c>
      <c r="F3" s="110" t="s">
        <v>439</v>
      </c>
      <c r="G3" s="122" t="s">
        <v>252</v>
      </c>
      <c r="H3" s="110" t="s">
        <v>225</v>
      </c>
      <c r="I3" s="123">
        <v>240</v>
      </c>
      <c r="J3" s="122" t="s">
        <v>253</v>
      </c>
      <c r="K3" s="122"/>
      <c r="L3" s="122" t="s">
        <v>254</v>
      </c>
      <c r="M3" s="123">
        <v>1</v>
      </c>
      <c r="N3" s="122" t="s">
        <v>259</v>
      </c>
      <c r="O3" s="123"/>
      <c r="P3" s="122" t="s">
        <v>256</v>
      </c>
      <c r="Q3" s="123">
        <v>2E-3</v>
      </c>
      <c r="R3" s="123"/>
      <c r="S3" s="123">
        <v>0.5</v>
      </c>
      <c r="T3" s="123"/>
      <c r="U3" s="122" t="s">
        <v>257</v>
      </c>
      <c r="V3" s="123" t="s">
        <v>249</v>
      </c>
      <c r="W3" s="124">
        <v>45264</v>
      </c>
      <c r="X3" s="124">
        <v>45355</v>
      </c>
      <c r="Y3" s="122" t="s">
        <v>288</v>
      </c>
      <c r="Z3" s="125">
        <v>0.66666666666666663</v>
      </c>
      <c r="AA3" s="125">
        <v>0.83333333333333337</v>
      </c>
      <c r="AB3" s="126"/>
      <c r="AC3" s="126"/>
      <c r="AD3" s="127"/>
      <c r="AE3" s="127">
        <v>11.7</v>
      </c>
      <c r="AF3" s="127"/>
      <c r="AG3" s="127">
        <v>11.7</v>
      </c>
      <c r="AH3" s="127"/>
    </row>
    <row r="4" spans="1:35" x14ac:dyDescent="0.35">
      <c r="A4" s="110" t="s">
        <v>261</v>
      </c>
      <c r="B4" s="122" t="s">
        <v>210</v>
      </c>
      <c r="C4" s="122" t="s">
        <v>260</v>
      </c>
      <c r="D4" s="122" t="s">
        <v>260</v>
      </c>
      <c r="E4" s="110" t="s">
        <v>409</v>
      </c>
      <c r="F4" s="110" t="s">
        <v>439</v>
      </c>
      <c r="G4" s="122" t="s">
        <v>252</v>
      </c>
      <c r="H4" s="110" t="s">
        <v>225</v>
      </c>
      <c r="I4" s="123">
        <v>240</v>
      </c>
      <c r="J4" s="122" t="s">
        <v>253</v>
      </c>
      <c r="K4" s="122"/>
      <c r="L4" s="122" t="s">
        <v>254</v>
      </c>
      <c r="M4" s="123">
        <v>1</v>
      </c>
      <c r="N4" s="122" t="s">
        <v>259</v>
      </c>
      <c r="O4" s="123"/>
      <c r="P4" s="122" t="s">
        <v>256</v>
      </c>
      <c r="Q4" s="123">
        <v>2E-3</v>
      </c>
      <c r="R4" s="123"/>
      <c r="S4" s="123">
        <v>0.5</v>
      </c>
      <c r="T4" s="123"/>
      <c r="U4" s="122" t="s">
        <v>257</v>
      </c>
      <c r="V4" s="123" t="s">
        <v>249</v>
      </c>
      <c r="W4" s="124">
        <v>45264</v>
      </c>
      <c r="X4" s="124">
        <v>45355</v>
      </c>
      <c r="Y4" s="122" t="s">
        <v>294</v>
      </c>
      <c r="Z4" s="125">
        <v>0.66666666666666663</v>
      </c>
      <c r="AA4" s="125">
        <v>0.83333333333333337</v>
      </c>
      <c r="AB4" s="126"/>
      <c r="AC4" s="126"/>
      <c r="AD4" s="127"/>
      <c r="AE4" s="127">
        <v>11.7</v>
      </c>
      <c r="AF4" s="127"/>
      <c r="AG4" s="127">
        <v>11.7</v>
      </c>
      <c r="AH4" s="127"/>
    </row>
    <row r="5" spans="1:35" x14ac:dyDescent="0.35">
      <c r="A5" s="110" t="s">
        <v>261</v>
      </c>
      <c r="B5" s="122" t="s">
        <v>210</v>
      </c>
      <c r="C5" s="122" t="s">
        <v>260</v>
      </c>
      <c r="D5" s="122" t="s">
        <v>260</v>
      </c>
      <c r="E5" s="110" t="s">
        <v>409</v>
      </c>
      <c r="F5" s="110" t="s">
        <v>439</v>
      </c>
      <c r="G5" s="122" t="s">
        <v>252</v>
      </c>
      <c r="H5" s="110" t="s">
        <v>225</v>
      </c>
      <c r="I5" s="123">
        <v>240</v>
      </c>
      <c r="J5" s="122" t="s">
        <v>253</v>
      </c>
      <c r="K5" s="122"/>
      <c r="L5" s="122" t="s">
        <v>254</v>
      </c>
      <c r="M5" s="123">
        <v>1</v>
      </c>
      <c r="N5" s="122" t="s">
        <v>259</v>
      </c>
      <c r="O5" s="123"/>
      <c r="P5" s="122" t="s">
        <v>256</v>
      </c>
      <c r="Q5" s="123">
        <v>2E-3</v>
      </c>
      <c r="R5" s="123"/>
      <c r="S5" s="123">
        <v>0.5</v>
      </c>
      <c r="T5" s="123"/>
      <c r="U5" s="122" t="s">
        <v>257</v>
      </c>
      <c r="V5" s="123" t="s">
        <v>249</v>
      </c>
      <c r="W5" s="124">
        <v>45264</v>
      </c>
      <c r="X5" s="124">
        <v>45355</v>
      </c>
      <c r="Y5" s="122" t="s">
        <v>301</v>
      </c>
      <c r="Z5" s="125">
        <v>0.66666666666666663</v>
      </c>
      <c r="AA5" s="125">
        <v>0.83333333333333337</v>
      </c>
      <c r="AB5" s="126"/>
      <c r="AC5" s="126"/>
      <c r="AD5" s="127"/>
      <c r="AE5" s="127">
        <v>11.7</v>
      </c>
      <c r="AF5" s="127"/>
      <c r="AG5" s="127">
        <v>11.7</v>
      </c>
      <c r="AH5" s="127"/>
    </row>
    <row r="6" spans="1:35" x14ac:dyDescent="0.35">
      <c r="A6" s="110" t="s">
        <v>261</v>
      </c>
      <c r="B6" s="122" t="s">
        <v>210</v>
      </c>
      <c r="C6" s="122" t="s">
        <v>260</v>
      </c>
      <c r="D6" s="122" t="s">
        <v>260</v>
      </c>
      <c r="E6" s="110" t="s">
        <v>409</v>
      </c>
      <c r="F6" s="110" t="s">
        <v>439</v>
      </c>
      <c r="G6" s="122" t="s">
        <v>252</v>
      </c>
      <c r="H6" s="110" t="s">
        <v>225</v>
      </c>
      <c r="I6" s="123">
        <v>240</v>
      </c>
      <c r="J6" s="122" t="s">
        <v>253</v>
      </c>
      <c r="K6" s="122"/>
      <c r="L6" s="122" t="s">
        <v>254</v>
      </c>
      <c r="M6" s="123">
        <v>1</v>
      </c>
      <c r="N6" s="122" t="s">
        <v>259</v>
      </c>
      <c r="O6" s="123"/>
      <c r="P6" s="122" t="s">
        <v>256</v>
      </c>
      <c r="Q6" s="123">
        <v>2E-3</v>
      </c>
      <c r="R6" s="123"/>
      <c r="S6" s="123">
        <v>0.5</v>
      </c>
      <c r="T6" s="123"/>
      <c r="U6" s="122" t="s">
        <v>257</v>
      </c>
      <c r="V6" s="123" t="s">
        <v>249</v>
      </c>
      <c r="W6" s="124">
        <v>45264</v>
      </c>
      <c r="X6" s="124">
        <v>45355</v>
      </c>
      <c r="Y6" s="122" t="s">
        <v>307</v>
      </c>
      <c r="Z6" s="125">
        <v>0.66666666666666663</v>
      </c>
      <c r="AA6" s="125">
        <v>0.83333333333333337</v>
      </c>
      <c r="AB6" s="126"/>
      <c r="AC6" s="126"/>
      <c r="AD6" s="127"/>
      <c r="AE6" s="127">
        <v>11.7</v>
      </c>
      <c r="AF6" s="127"/>
      <c r="AG6" s="127">
        <v>11.7</v>
      </c>
      <c r="AH6" s="127"/>
    </row>
    <row r="7" spans="1:35" x14ac:dyDescent="0.35">
      <c r="A7" s="110" t="s">
        <v>261</v>
      </c>
      <c r="B7" s="122" t="s">
        <v>210</v>
      </c>
      <c r="C7" s="122" t="s">
        <v>260</v>
      </c>
      <c r="D7" s="122" t="s">
        <v>260</v>
      </c>
      <c r="E7" s="110" t="s">
        <v>409</v>
      </c>
      <c r="F7" s="110" t="s">
        <v>439</v>
      </c>
      <c r="G7" s="122" t="s">
        <v>252</v>
      </c>
      <c r="H7" s="110" t="s">
        <v>225</v>
      </c>
      <c r="I7" s="123">
        <v>240</v>
      </c>
      <c r="J7" s="122" t="s">
        <v>253</v>
      </c>
      <c r="K7" s="122"/>
      <c r="L7" s="122" t="s">
        <v>254</v>
      </c>
      <c r="M7" s="123">
        <v>1</v>
      </c>
      <c r="N7" s="122" t="s">
        <v>259</v>
      </c>
      <c r="O7" s="123"/>
      <c r="P7" s="122" t="s">
        <v>256</v>
      </c>
      <c r="Q7" s="123">
        <v>1.2E-2</v>
      </c>
      <c r="R7" s="123"/>
      <c r="S7" s="123">
        <v>0.5</v>
      </c>
      <c r="T7" s="123"/>
      <c r="U7" s="122" t="s">
        <v>257</v>
      </c>
      <c r="V7" s="123" t="s">
        <v>440</v>
      </c>
      <c r="W7" s="124">
        <v>45600</v>
      </c>
      <c r="X7" s="124">
        <v>45719</v>
      </c>
      <c r="Y7" s="122" t="s">
        <v>280</v>
      </c>
      <c r="Z7" s="125">
        <v>0.66666666666666663</v>
      </c>
      <c r="AA7" s="125">
        <v>0.83333333333333337</v>
      </c>
      <c r="AB7" s="126"/>
      <c r="AC7" s="126"/>
      <c r="AD7" s="127"/>
      <c r="AE7" s="127">
        <v>11.7</v>
      </c>
      <c r="AF7" s="127"/>
      <c r="AG7" s="127">
        <v>11.7</v>
      </c>
      <c r="AH7" s="127"/>
    </row>
    <row r="8" spans="1:35" x14ac:dyDescent="0.35">
      <c r="A8" s="110" t="s">
        <v>261</v>
      </c>
      <c r="B8" s="122" t="s">
        <v>210</v>
      </c>
      <c r="C8" s="122" t="s">
        <v>260</v>
      </c>
      <c r="D8" s="122" t="s">
        <v>260</v>
      </c>
      <c r="E8" s="110" t="s">
        <v>409</v>
      </c>
      <c r="F8" s="110" t="s">
        <v>439</v>
      </c>
      <c r="G8" s="122" t="s">
        <v>252</v>
      </c>
      <c r="H8" s="110" t="s">
        <v>225</v>
      </c>
      <c r="I8" s="123">
        <v>240</v>
      </c>
      <c r="J8" s="122" t="s">
        <v>253</v>
      </c>
      <c r="K8" s="122"/>
      <c r="L8" s="122" t="s">
        <v>254</v>
      </c>
      <c r="M8" s="123">
        <v>1</v>
      </c>
      <c r="N8" s="122" t="s">
        <v>259</v>
      </c>
      <c r="O8" s="123"/>
      <c r="P8" s="122" t="s">
        <v>256</v>
      </c>
      <c r="Q8" s="123">
        <v>1.2E-2</v>
      </c>
      <c r="R8" s="123"/>
      <c r="S8" s="123">
        <v>0.5</v>
      </c>
      <c r="T8" s="123"/>
      <c r="U8" s="122" t="s">
        <v>257</v>
      </c>
      <c r="V8" s="123" t="s">
        <v>440</v>
      </c>
      <c r="W8" s="124">
        <v>45600</v>
      </c>
      <c r="X8" s="124">
        <v>45719</v>
      </c>
      <c r="Y8" s="122" t="s">
        <v>288</v>
      </c>
      <c r="Z8" s="125">
        <v>0.66666666666666663</v>
      </c>
      <c r="AA8" s="125">
        <v>0.83333333333333337</v>
      </c>
      <c r="AB8" s="126"/>
      <c r="AC8" s="126"/>
      <c r="AD8" s="127"/>
      <c r="AE8" s="127">
        <v>11.7</v>
      </c>
      <c r="AF8" s="127"/>
      <c r="AG8" s="127">
        <v>11.7</v>
      </c>
      <c r="AH8" s="127"/>
    </row>
    <row r="9" spans="1:35" x14ac:dyDescent="0.35">
      <c r="A9" s="110" t="s">
        <v>261</v>
      </c>
      <c r="B9" s="122" t="s">
        <v>210</v>
      </c>
      <c r="C9" s="122" t="s">
        <v>260</v>
      </c>
      <c r="D9" s="122" t="s">
        <v>260</v>
      </c>
      <c r="E9" s="110" t="s">
        <v>409</v>
      </c>
      <c r="F9" s="110" t="s">
        <v>439</v>
      </c>
      <c r="G9" s="122" t="s">
        <v>252</v>
      </c>
      <c r="H9" s="110" t="s">
        <v>225</v>
      </c>
      <c r="I9" s="123">
        <v>240</v>
      </c>
      <c r="J9" s="122" t="s">
        <v>253</v>
      </c>
      <c r="K9" s="122"/>
      <c r="L9" s="122" t="s">
        <v>254</v>
      </c>
      <c r="M9" s="123">
        <v>1</v>
      </c>
      <c r="N9" s="122" t="s">
        <v>259</v>
      </c>
      <c r="O9" s="123"/>
      <c r="P9" s="122" t="s">
        <v>256</v>
      </c>
      <c r="Q9" s="123">
        <v>1.2E-2</v>
      </c>
      <c r="R9" s="123"/>
      <c r="S9" s="123">
        <v>0.5</v>
      </c>
      <c r="T9" s="123"/>
      <c r="U9" s="122" t="s">
        <v>257</v>
      </c>
      <c r="V9" s="123" t="s">
        <v>440</v>
      </c>
      <c r="W9" s="124">
        <v>45600</v>
      </c>
      <c r="X9" s="124">
        <v>45719</v>
      </c>
      <c r="Y9" s="122" t="s">
        <v>294</v>
      </c>
      <c r="Z9" s="125">
        <v>0.66666666666666663</v>
      </c>
      <c r="AA9" s="125">
        <v>0.83333333333333337</v>
      </c>
      <c r="AB9" s="126"/>
      <c r="AC9" s="126"/>
      <c r="AD9" s="127"/>
      <c r="AE9" s="127">
        <v>11.7</v>
      </c>
      <c r="AF9" s="127"/>
      <c r="AG9" s="127">
        <v>11.7</v>
      </c>
      <c r="AH9" s="127"/>
    </row>
    <row r="10" spans="1:35" x14ac:dyDescent="0.35">
      <c r="A10" s="110" t="s">
        <v>261</v>
      </c>
      <c r="B10" s="122" t="s">
        <v>210</v>
      </c>
      <c r="C10" s="122" t="s">
        <v>260</v>
      </c>
      <c r="D10" s="122" t="s">
        <v>260</v>
      </c>
      <c r="E10" s="110" t="s">
        <v>409</v>
      </c>
      <c r="F10" s="110" t="s">
        <v>439</v>
      </c>
      <c r="G10" s="122" t="s">
        <v>252</v>
      </c>
      <c r="H10" s="110" t="s">
        <v>225</v>
      </c>
      <c r="I10" s="123">
        <v>240</v>
      </c>
      <c r="J10" s="122" t="s">
        <v>253</v>
      </c>
      <c r="K10" s="122"/>
      <c r="L10" s="122" t="s">
        <v>254</v>
      </c>
      <c r="M10" s="123">
        <v>1</v>
      </c>
      <c r="N10" s="122" t="s">
        <v>259</v>
      </c>
      <c r="O10" s="123"/>
      <c r="P10" s="122" t="s">
        <v>256</v>
      </c>
      <c r="Q10" s="123">
        <v>1.2E-2</v>
      </c>
      <c r="R10" s="123"/>
      <c r="S10" s="123">
        <v>0.5</v>
      </c>
      <c r="T10" s="123"/>
      <c r="U10" s="122" t="s">
        <v>257</v>
      </c>
      <c r="V10" s="123" t="s">
        <v>440</v>
      </c>
      <c r="W10" s="124">
        <v>45600</v>
      </c>
      <c r="X10" s="124">
        <v>45719</v>
      </c>
      <c r="Y10" s="122" t="s">
        <v>301</v>
      </c>
      <c r="Z10" s="125">
        <v>0.66666666666666663</v>
      </c>
      <c r="AA10" s="125">
        <v>0.83333333333333337</v>
      </c>
      <c r="AB10" s="126"/>
      <c r="AC10" s="126"/>
      <c r="AD10" s="127"/>
      <c r="AE10" s="127">
        <v>11.7</v>
      </c>
      <c r="AF10" s="127"/>
      <c r="AG10" s="127">
        <v>11.7</v>
      </c>
      <c r="AH10" s="127"/>
    </row>
    <row r="11" spans="1:35" x14ac:dyDescent="0.35">
      <c r="A11" s="110" t="s">
        <v>261</v>
      </c>
      <c r="B11" s="122" t="s">
        <v>210</v>
      </c>
      <c r="C11" s="122" t="s">
        <v>260</v>
      </c>
      <c r="D11" s="122" t="s">
        <v>260</v>
      </c>
      <c r="E11" s="110" t="s">
        <v>409</v>
      </c>
      <c r="F11" s="110" t="s">
        <v>439</v>
      </c>
      <c r="G11" s="122" t="s">
        <v>252</v>
      </c>
      <c r="H11" s="110" t="s">
        <v>225</v>
      </c>
      <c r="I11" s="123">
        <v>240</v>
      </c>
      <c r="J11" s="122" t="s">
        <v>253</v>
      </c>
      <c r="K11" s="122"/>
      <c r="L11" s="122" t="s">
        <v>254</v>
      </c>
      <c r="M11" s="123">
        <v>1</v>
      </c>
      <c r="N11" s="122" t="s">
        <v>259</v>
      </c>
      <c r="O11" s="123"/>
      <c r="P11" s="122" t="s">
        <v>256</v>
      </c>
      <c r="Q11" s="123">
        <v>1.2E-2</v>
      </c>
      <c r="R11" s="123"/>
      <c r="S11" s="123">
        <v>0.5</v>
      </c>
      <c r="T11" s="123"/>
      <c r="U11" s="122" t="s">
        <v>257</v>
      </c>
      <c r="V11" s="123" t="s">
        <v>440</v>
      </c>
      <c r="W11" s="124">
        <v>45600</v>
      </c>
      <c r="X11" s="124">
        <v>45719</v>
      </c>
      <c r="Y11" s="122" t="s">
        <v>307</v>
      </c>
      <c r="Z11" s="125">
        <v>0.66666666666666663</v>
      </c>
      <c r="AA11" s="125">
        <v>0.83333333333333337</v>
      </c>
      <c r="AB11" s="126"/>
      <c r="AC11" s="126"/>
      <c r="AD11" s="127"/>
      <c r="AE11" s="127">
        <v>11.7</v>
      </c>
      <c r="AF11" s="127"/>
      <c r="AG11" s="127">
        <v>11.7</v>
      </c>
      <c r="AH11" s="127"/>
    </row>
    <row r="12" spans="1:35" x14ac:dyDescent="0.35">
      <c r="A12" s="110" t="s">
        <v>261</v>
      </c>
      <c r="B12" s="122" t="s">
        <v>210</v>
      </c>
      <c r="C12" s="122" t="s">
        <v>260</v>
      </c>
      <c r="D12" s="122" t="s">
        <v>260</v>
      </c>
      <c r="E12" s="110" t="s">
        <v>408</v>
      </c>
      <c r="F12" s="110" t="s">
        <v>439</v>
      </c>
      <c r="G12" s="122" t="s">
        <v>252</v>
      </c>
      <c r="H12" s="110" t="s">
        <v>226</v>
      </c>
      <c r="I12" s="123">
        <v>240</v>
      </c>
      <c r="J12" s="122" t="s">
        <v>253</v>
      </c>
      <c r="K12" s="122"/>
      <c r="L12" s="122" t="s">
        <v>254</v>
      </c>
      <c r="M12" s="123">
        <v>1</v>
      </c>
      <c r="N12" s="122" t="s">
        <v>259</v>
      </c>
      <c r="O12" s="123"/>
      <c r="P12" s="122" t="s">
        <v>256</v>
      </c>
      <c r="Q12" s="123">
        <v>1.6E-2</v>
      </c>
      <c r="R12" s="123"/>
      <c r="S12" s="123">
        <v>0.5</v>
      </c>
      <c r="T12" s="123"/>
      <c r="U12" s="122" t="s">
        <v>257</v>
      </c>
      <c r="V12" s="123" t="s">
        <v>440</v>
      </c>
      <c r="W12" s="124">
        <v>45600</v>
      </c>
      <c r="X12" s="124">
        <v>45719</v>
      </c>
      <c r="Y12" s="122" t="s">
        <v>280</v>
      </c>
      <c r="Z12" s="125">
        <v>0.66666666666666663</v>
      </c>
      <c r="AA12" s="125">
        <v>0.83333333333333337</v>
      </c>
      <c r="AB12" s="126"/>
      <c r="AC12" s="126"/>
      <c r="AD12" s="127"/>
      <c r="AE12" s="127">
        <v>11.7</v>
      </c>
      <c r="AF12" s="127"/>
      <c r="AG12" s="127">
        <v>11.7</v>
      </c>
      <c r="AH12" s="127"/>
    </row>
    <row r="13" spans="1:35" x14ac:dyDescent="0.35">
      <c r="A13" s="110" t="s">
        <v>261</v>
      </c>
      <c r="B13" s="122" t="s">
        <v>210</v>
      </c>
      <c r="C13" s="122" t="s">
        <v>260</v>
      </c>
      <c r="D13" s="122" t="s">
        <v>260</v>
      </c>
      <c r="E13" s="110" t="s">
        <v>408</v>
      </c>
      <c r="F13" s="110" t="s">
        <v>439</v>
      </c>
      <c r="G13" s="122" t="s">
        <v>252</v>
      </c>
      <c r="H13" s="110" t="s">
        <v>226</v>
      </c>
      <c r="I13" s="123">
        <v>240</v>
      </c>
      <c r="J13" s="122" t="s">
        <v>253</v>
      </c>
      <c r="K13" s="122"/>
      <c r="L13" s="122" t="s">
        <v>254</v>
      </c>
      <c r="M13" s="123">
        <v>1</v>
      </c>
      <c r="N13" s="122" t="s">
        <v>259</v>
      </c>
      <c r="O13" s="123"/>
      <c r="P13" s="122" t="s">
        <v>256</v>
      </c>
      <c r="Q13" s="123">
        <v>1.6E-2</v>
      </c>
      <c r="R13" s="123"/>
      <c r="S13" s="123">
        <v>0.5</v>
      </c>
      <c r="T13" s="123"/>
      <c r="U13" s="122" t="s">
        <v>257</v>
      </c>
      <c r="V13" s="123" t="s">
        <v>440</v>
      </c>
      <c r="W13" s="124">
        <v>45600</v>
      </c>
      <c r="X13" s="124">
        <v>45719</v>
      </c>
      <c r="Y13" s="122" t="s">
        <v>288</v>
      </c>
      <c r="Z13" s="125">
        <v>0.66666666666666663</v>
      </c>
      <c r="AA13" s="125">
        <v>0.83333333333333337</v>
      </c>
      <c r="AB13" s="126"/>
      <c r="AC13" s="126"/>
      <c r="AD13" s="127"/>
      <c r="AE13" s="127">
        <v>11.7</v>
      </c>
      <c r="AF13" s="127"/>
      <c r="AG13" s="127">
        <v>11.7</v>
      </c>
      <c r="AH13" s="127"/>
    </row>
    <row r="14" spans="1:35" x14ac:dyDescent="0.35">
      <c r="A14" s="110" t="s">
        <v>261</v>
      </c>
      <c r="B14" s="122" t="s">
        <v>210</v>
      </c>
      <c r="C14" s="122" t="s">
        <v>260</v>
      </c>
      <c r="D14" s="122" t="s">
        <v>260</v>
      </c>
      <c r="E14" s="110" t="s">
        <v>408</v>
      </c>
      <c r="F14" s="110" t="s">
        <v>439</v>
      </c>
      <c r="G14" s="122" t="s">
        <v>252</v>
      </c>
      <c r="H14" s="110" t="s">
        <v>226</v>
      </c>
      <c r="I14" s="123">
        <v>240</v>
      </c>
      <c r="J14" s="122" t="s">
        <v>253</v>
      </c>
      <c r="K14" s="122"/>
      <c r="L14" s="122" t="s">
        <v>254</v>
      </c>
      <c r="M14" s="123">
        <v>1</v>
      </c>
      <c r="N14" s="122" t="s">
        <v>259</v>
      </c>
      <c r="O14" s="123"/>
      <c r="P14" s="122" t="s">
        <v>256</v>
      </c>
      <c r="Q14" s="123">
        <v>1.6E-2</v>
      </c>
      <c r="R14" s="123"/>
      <c r="S14" s="123">
        <v>0.5</v>
      </c>
      <c r="T14" s="123"/>
      <c r="U14" s="122" t="s">
        <v>257</v>
      </c>
      <c r="V14" s="123" t="s">
        <v>440</v>
      </c>
      <c r="W14" s="124">
        <v>45600</v>
      </c>
      <c r="X14" s="124">
        <v>45719</v>
      </c>
      <c r="Y14" s="122" t="s">
        <v>294</v>
      </c>
      <c r="Z14" s="125">
        <v>0.66666666666666663</v>
      </c>
      <c r="AA14" s="125">
        <v>0.83333333333333337</v>
      </c>
      <c r="AB14" s="126"/>
      <c r="AC14" s="126"/>
      <c r="AD14" s="127"/>
      <c r="AE14" s="127">
        <v>11.7</v>
      </c>
      <c r="AF14" s="127"/>
      <c r="AG14" s="127">
        <v>11.7</v>
      </c>
      <c r="AH14" s="127"/>
    </row>
    <row r="15" spans="1:35" x14ac:dyDescent="0.35">
      <c r="A15" s="110" t="s">
        <v>261</v>
      </c>
      <c r="B15" s="122" t="s">
        <v>210</v>
      </c>
      <c r="C15" s="122" t="s">
        <v>260</v>
      </c>
      <c r="D15" s="122" t="s">
        <v>260</v>
      </c>
      <c r="E15" s="110" t="s">
        <v>408</v>
      </c>
      <c r="F15" s="110" t="s">
        <v>439</v>
      </c>
      <c r="G15" s="122" t="s">
        <v>252</v>
      </c>
      <c r="H15" s="110" t="s">
        <v>226</v>
      </c>
      <c r="I15" s="123">
        <v>240</v>
      </c>
      <c r="J15" s="122" t="s">
        <v>253</v>
      </c>
      <c r="K15" s="122"/>
      <c r="L15" s="122" t="s">
        <v>254</v>
      </c>
      <c r="M15" s="123">
        <v>1</v>
      </c>
      <c r="N15" s="122" t="s">
        <v>259</v>
      </c>
      <c r="O15" s="123"/>
      <c r="P15" s="122" t="s">
        <v>256</v>
      </c>
      <c r="Q15" s="123">
        <v>1.6E-2</v>
      </c>
      <c r="R15" s="123"/>
      <c r="S15" s="123">
        <v>0.5</v>
      </c>
      <c r="T15" s="123"/>
      <c r="U15" s="122" t="s">
        <v>257</v>
      </c>
      <c r="V15" s="123" t="s">
        <v>440</v>
      </c>
      <c r="W15" s="124">
        <v>45600</v>
      </c>
      <c r="X15" s="124">
        <v>45719</v>
      </c>
      <c r="Y15" s="122" t="s">
        <v>301</v>
      </c>
      <c r="Z15" s="125">
        <v>0.66666666666666663</v>
      </c>
      <c r="AA15" s="125">
        <v>0.83333333333333337</v>
      </c>
      <c r="AB15" s="126"/>
      <c r="AC15" s="126"/>
      <c r="AD15" s="127"/>
      <c r="AE15" s="127">
        <v>11.7</v>
      </c>
      <c r="AF15" s="127"/>
      <c r="AG15" s="127">
        <v>11.7</v>
      </c>
      <c r="AH15" s="127"/>
    </row>
    <row r="16" spans="1:35" x14ac:dyDescent="0.35">
      <c r="A16" s="110" t="s">
        <v>261</v>
      </c>
      <c r="B16" s="122" t="s">
        <v>210</v>
      </c>
      <c r="C16" s="122" t="s">
        <v>260</v>
      </c>
      <c r="D16" s="122" t="s">
        <v>260</v>
      </c>
      <c r="E16" s="110" t="s">
        <v>408</v>
      </c>
      <c r="F16" s="110" t="s">
        <v>439</v>
      </c>
      <c r="G16" s="122" t="s">
        <v>252</v>
      </c>
      <c r="H16" s="110" t="s">
        <v>226</v>
      </c>
      <c r="I16" s="123">
        <v>240</v>
      </c>
      <c r="J16" s="122" t="s">
        <v>253</v>
      </c>
      <c r="K16" s="122"/>
      <c r="L16" s="122" t="s">
        <v>254</v>
      </c>
      <c r="M16" s="123">
        <v>1</v>
      </c>
      <c r="N16" s="122" t="s">
        <v>259</v>
      </c>
      <c r="O16" s="123"/>
      <c r="P16" s="122" t="s">
        <v>256</v>
      </c>
      <c r="Q16" s="123">
        <v>1.6E-2</v>
      </c>
      <c r="R16" s="123"/>
      <c r="S16" s="123">
        <v>0.5</v>
      </c>
      <c r="T16" s="123"/>
      <c r="U16" s="122" t="s">
        <v>257</v>
      </c>
      <c r="V16" s="123" t="s">
        <v>440</v>
      </c>
      <c r="W16" s="124">
        <v>45600</v>
      </c>
      <c r="X16" s="124">
        <v>45719</v>
      </c>
      <c r="Y16" s="122" t="s">
        <v>307</v>
      </c>
      <c r="Z16" s="125">
        <v>0.66666666666666663</v>
      </c>
      <c r="AA16" s="125">
        <v>0.83333333333333337</v>
      </c>
      <c r="AB16" s="126"/>
      <c r="AC16" s="126"/>
      <c r="AD16" s="127"/>
      <c r="AE16" s="127">
        <v>11.7</v>
      </c>
      <c r="AF16" s="127"/>
      <c r="AG16" s="127">
        <v>11.7</v>
      </c>
      <c r="AH16" s="127"/>
    </row>
    <row r="17" spans="1:34" x14ac:dyDescent="0.35">
      <c r="A17" s="110" t="s">
        <v>261</v>
      </c>
      <c r="B17" s="122" t="s">
        <v>210</v>
      </c>
      <c r="C17" s="122" t="s">
        <v>260</v>
      </c>
      <c r="D17" s="122" t="s">
        <v>260</v>
      </c>
      <c r="E17" s="110" t="s">
        <v>408</v>
      </c>
      <c r="G17" s="122" t="s">
        <v>252</v>
      </c>
      <c r="H17" s="110" t="s">
        <v>226</v>
      </c>
      <c r="I17" s="123">
        <v>240</v>
      </c>
      <c r="J17" s="122" t="s">
        <v>253</v>
      </c>
      <c r="K17" s="122"/>
      <c r="L17" s="122" t="s">
        <v>254</v>
      </c>
      <c r="M17" s="123">
        <v>0</v>
      </c>
      <c r="N17" s="122"/>
      <c r="O17" s="123"/>
      <c r="P17" s="122"/>
      <c r="Q17" s="123"/>
      <c r="R17" s="123"/>
      <c r="S17" s="123"/>
      <c r="T17" s="123"/>
      <c r="U17" s="122"/>
      <c r="V17" s="123" t="s">
        <v>249</v>
      </c>
      <c r="W17" s="124">
        <v>45264</v>
      </c>
      <c r="X17" s="124">
        <v>45355</v>
      </c>
      <c r="Y17" s="122" t="s">
        <v>280</v>
      </c>
      <c r="Z17" s="125">
        <v>0.66666666666666663</v>
      </c>
      <c r="AA17" s="125">
        <v>0.83333333333333337</v>
      </c>
      <c r="AB17" s="126"/>
      <c r="AC17" s="126"/>
      <c r="AD17" s="127"/>
      <c r="AE17" s="127">
        <v>11.7</v>
      </c>
      <c r="AF17" s="127"/>
      <c r="AG17" s="127">
        <v>11.7</v>
      </c>
      <c r="AH17" s="127"/>
    </row>
    <row r="18" spans="1:34" x14ac:dyDescent="0.35">
      <c r="A18" s="110" t="s">
        <v>261</v>
      </c>
      <c r="B18" s="122" t="s">
        <v>210</v>
      </c>
      <c r="C18" s="122" t="s">
        <v>260</v>
      </c>
      <c r="D18" s="122" t="s">
        <v>260</v>
      </c>
      <c r="E18" s="110" t="s">
        <v>408</v>
      </c>
      <c r="G18" s="122" t="s">
        <v>252</v>
      </c>
      <c r="H18" s="110" t="s">
        <v>226</v>
      </c>
      <c r="I18" s="123">
        <v>240</v>
      </c>
      <c r="J18" s="122" t="s">
        <v>253</v>
      </c>
      <c r="K18" s="122"/>
      <c r="L18" s="122" t="s">
        <v>254</v>
      </c>
      <c r="M18" s="123">
        <v>0</v>
      </c>
      <c r="N18" s="122"/>
      <c r="O18" s="123"/>
      <c r="P18" s="122"/>
      <c r="Q18" s="123"/>
      <c r="R18" s="123"/>
      <c r="S18" s="123"/>
      <c r="T18" s="123"/>
      <c r="U18" s="122"/>
      <c r="V18" s="123" t="s">
        <v>249</v>
      </c>
      <c r="W18" s="124">
        <v>45264</v>
      </c>
      <c r="X18" s="124">
        <v>45355</v>
      </c>
      <c r="Y18" s="122" t="s">
        <v>288</v>
      </c>
      <c r="Z18" s="125">
        <v>0.66666666666666663</v>
      </c>
      <c r="AA18" s="125">
        <v>0.83333333333333337</v>
      </c>
      <c r="AB18" s="126"/>
      <c r="AC18" s="126"/>
      <c r="AD18" s="127"/>
      <c r="AE18" s="127">
        <v>11.7</v>
      </c>
      <c r="AF18" s="127"/>
      <c r="AG18" s="127">
        <v>11.7</v>
      </c>
      <c r="AH18" s="127"/>
    </row>
    <row r="19" spans="1:34" x14ac:dyDescent="0.35">
      <c r="A19" s="110" t="s">
        <v>261</v>
      </c>
      <c r="B19" s="122" t="s">
        <v>210</v>
      </c>
      <c r="C19" s="122" t="s">
        <v>260</v>
      </c>
      <c r="D19" s="122" t="s">
        <v>260</v>
      </c>
      <c r="E19" s="110" t="s">
        <v>408</v>
      </c>
      <c r="G19" s="122" t="s">
        <v>252</v>
      </c>
      <c r="H19" s="110" t="s">
        <v>226</v>
      </c>
      <c r="I19" s="123">
        <v>240</v>
      </c>
      <c r="J19" s="122" t="s">
        <v>253</v>
      </c>
      <c r="K19" s="122"/>
      <c r="L19" s="122" t="s">
        <v>254</v>
      </c>
      <c r="M19" s="123">
        <v>0</v>
      </c>
      <c r="N19" s="122"/>
      <c r="O19" s="123"/>
      <c r="P19" s="122"/>
      <c r="Q19" s="123"/>
      <c r="R19" s="123"/>
      <c r="S19" s="123"/>
      <c r="T19" s="123"/>
      <c r="U19" s="122"/>
      <c r="V19" s="123" t="s">
        <v>249</v>
      </c>
      <c r="W19" s="124">
        <v>45264</v>
      </c>
      <c r="X19" s="124">
        <v>45355</v>
      </c>
      <c r="Y19" s="122" t="s">
        <v>294</v>
      </c>
      <c r="Z19" s="125">
        <v>0.66666666666666663</v>
      </c>
      <c r="AA19" s="125">
        <v>0.83333333333333337</v>
      </c>
      <c r="AB19" s="126"/>
      <c r="AC19" s="126"/>
      <c r="AD19" s="127"/>
      <c r="AE19" s="127">
        <v>11.7</v>
      </c>
      <c r="AF19" s="127"/>
      <c r="AG19" s="127">
        <v>11.7</v>
      </c>
      <c r="AH19" s="127"/>
    </row>
    <row r="20" spans="1:34" x14ac:dyDescent="0.35">
      <c r="A20" s="110" t="s">
        <v>261</v>
      </c>
      <c r="B20" s="122" t="s">
        <v>210</v>
      </c>
      <c r="C20" s="122" t="s">
        <v>260</v>
      </c>
      <c r="D20" s="122" t="s">
        <v>260</v>
      </c>
      <c r="E20" s="110" t="s">
        <v>408</v>
      </c>
      <c r="G20" s="122" t="s">
        <v>252</v>
      </c>
      <c r="H20" s="110" t="s">
        <v>226</v>
      </c>
      <c r="I20" s="123">
        <v>240</v>
      </c>
      <c r="J20" s="122" t="s">
        <v>253</v>
      </c>
      <c r="K20" s="122"/>
      <c r="L20" s="122" t="s">
        <v>254</v>
      </c>
      <c r="M20" s="123">
        <v>0</v>
      </c>
      <c r="N20" s="122"/>
      <c r="O20" s="123"/>
      <c r="P20" s="122"/>
      <c r="Q20" s="123"/>
      <c r="R20" s="123"/>
      <c r="S20" s="123"/>
      <c r="T20" s="123"/>
      <c r="U20" s="122"/>
      <c r="V20" s="123" t="s">
        <v>249</v>
      </c>
      <c r="W20" s="124">
        <v>45264</v>
      </c>
      <c r="X20" s="124">
        <v>45355</v>
      </c>
      <c r="Y20" s="122" t="s">
        <v>301</v>
      </c>
      <c r="Z20" s="125">
        <v>0.66666666666666663</v>
      </c>
      <c r="AA20" s="125">
        <v>0.83333333333333337</v>
      </c>
      <c r="AB20" s="126"/>
      <c r="AC20" s="126"/>
      <c r="AD20" s="127"/>
      <c r="AE20" s="127">
        <v>11.7</v>
      </c>
      <c r="AF20" s="127"/>
      <c r="AG20" s="127">
        <v>11.7</v>
      </c>
      <c r="AH20" s="127"/>
    </row>
    <row r="21" spans="1:34" x14ac:dyDescent="0.35">
      <c r="A21" s="110" t="s">
        <v>261</v>
      </c>
      <c r="B21" s="122" t="s">
        <v>210</v>
      </c>
      <c r="C21" s="122" t="s">
        <v>260</v>
      </c>
      <c r="D21" s="122" t="s">
        <v>260</v>
      </c>
      <c r="E21" s="110" t="s">
        <v>408</v>
      </c>
      <c r="G21" s="122" t="s">
        <v>252</v>
      </c>
      <c r="H21" s="110" t="s">
        <v>226</v>
      </c>
      <c r="I21" s="123">
        <v>240</v>
      </c>
      <c r="J21" s="122" t="s">
        <v>253</v>
      </c>
      <c r="K21" s="122"/>
      <c r="L21" s="122" t="s">
        <v>254</v>
      </c>
      <c r="M21" s="123">
        <v>0</v>
      </c>
      <c r="N21" s="122"/>
      <c r="O21" s="123"/>
      <c r="P21" s="122"/>
      <c r="Q21" s="123"/>
      <c r="R21" s="123"/>
      <c r="S21" s="123"/>
      <c r="T21" s="123"/>
      <c r="U21" s="122"/>
      <c r="V21" s="123" t="s">
        <v>249</v>
      </c>
      <c r="W21" s="124">
        <v>45264</v>
      </c>
      <c r="X21" s="124">
        <v>45355</v>
      </c>
      <c r="Y21" s="122" t="s">
        <v>307</v>
      </c>
      <c r="Z21" s="125">
        <v>0.66666666666666663</v>
      </c>
      <c r="AA21" s="125">
        <v>0.83333333333333337</v>
      </c>
      <c r="AB21" s="126"/>
      <c r="AC21" s="126"/>
      <c r="AD21" s="127"/>
      <c r="AE21" s="127">
        <v>11.7</v>
      </c>
      <c r="AF21" s="127"/>
      <c r="AG21" s="127">
        <v>11.7</v>
      </c>
      <c r="AH21" s="127"/>
    </row>
    <row r="22" spans="1:34" x14ac:dyDescent="0.35">
      <c r="A22" s="110" t="s">
        <v>261</v>
      </c>
      <c r="B22" s="122" t="s">
        <v>210</v>
      </c>
      <c r="C22" s="122" t="s">
        <v>260</v>
      </c>
      <c r="D22" s="122" t="s">
        <v>260</v>
      </c>
      <c r="E22" s="110" t="s">
        <v>410</v>
      </c>
      <c r="F22" s="110" t="s">
        <v>439</v>
      </c>
      <c r="G22" s="122" t="s">
        <v>252</v>
      </c>
      <c r="H22" s="110" t="s">
        <v>229</v>
      </c>
      <c r="I22" s="123">
        <v>240</v>
      </c>
      <c r="J22" s="122" t="s">
        <v>253</v>
      </c>
      <c r="K22" s="122"/>
      <c r="L22" s="122" t="s">
        <v>254</v>
      </c>
      <c r="M22" s="123">
        <v>1</v>
      </c>
      <c r="N22" s="122" t="s">
        <v>259</v>
      </c>
      <c r="O22" s="123"/>
      <c r="P22" s="122" t="s">
        <v>256</v>
      </c>
      <c r="Q22" s="123">
        <v>4.0000000000000001E-3</v>
      </c>
      <c r="R22" s="123"/>
      <c r="S22" s="123">
        <v>0.5</v>
      </c>
      <c r="T22" s="123"/>
      <c r="U22" s="122" t="s">
        <v>257</v>
      </c>
      <c r="V22" s="123" t="s">
        <v>249</v>
      </c>
      <c r="W22" s="124">
        <v>45264</v>
      </c>
      <c r="X22" s="124">
        <v>45355</v>
      </c>
      <c r="Y22" s="122" t="s">
        <v>280</v>
      </c>
      <c r="Z22" s="125">
        <v>0.66666666666666663</v>
      </c>
      <c r="AA22" s="125">
        <v>0.83333333333333337</v>
      </c>
      <c r="AB22" s="126"/>
      <c r="AC22" s="126"/>
      <c r="AD22" s="127"/>
      <c r="AE22" s="127">
        <v>11.7</v>
      </c>
      <c r="AF22" s="127"/>
      <c r="AG22" s="127">
        <v>11.7</v>
      </c>
      <c r="AH22" s="127"/>
    </row>
    <row r="23" spans="1:34" x14ac:dyDescent="0.35">
      <c r="A23" s="110" t="s">
        <v>261</v>
      </c>
      <c r="B23" s="122" t="s">
        <v>210</v>
      </c>
      <c r="C23" s="122" t="s">
        <v>260</v>
      </c>
      <c r="D23" s="122" t="s">
        <v>260</v>
      </c>
      <c r="E23" s="110" t="s">
        <v>410</v>
      </c>
      <c r="F23" s="110" t="s">
        <v>439</v>
      </c>
      <c r="G23" s="122" t="s">
        <v>252</v>
      </c>
      <c r="H23" s="110" t="s">
        <v>229</v>
      </c>
      <c r="I23" s="123">
        <v>240</v>
      </c>
      <c r="J23" s="122" t="s">
        <v>253</v>
      </c>
      <c r="K23" s="122"/>
      <c r="L23" s="122" t="s">
        <v>254</v>
      </c>
      <c r="M23" s="123">
        <v>1</v>
      </c>
      <c r="N23" s="122" t="s">
        <v>259</v>
      </c>
      <c r="O23" s="123"/>
      <c r="P23" s="122" t="s">
        <v>256</v>
      </c>
      <c r="Q23" s="123">
        <v>4.0000000000000001E-3</v>
      </c>
      <c r="R23" s="123"/>
      <c r="S23" s="123">
        <v>0.5</v>
      </c>
      <c r="T23" s="123"/>
      <c r="U23" s="122" t="s">
        <v>257</v>
      </c>
      <c r="V23" s="123" t="s">
        <v>249</v>
      </c>
      <c r="W23" s="124">
        <v>45264</v>
      </c>
      <c r="X23" s="124">
        <v>45355</v>
      </c>
      <c r="Y23" s="122" t="s">
        <v>288</v>
      </c>
      <c r="Z23" s="125">
        <v>0.66666666666666663</v>
      </c>
      <c r="AA23" s="125">
        <v>0.83333333333333337</v>
      </c>
      <c r="AB23" s="126"/>
      <c r="AC23" s="126"/>
      <c r="AD23" s="127"/>
      <c r="AE23" s="127">
        <v>11.7</v>
      </c>
      <c r="AF23" s="127"/>
      <c r="AG23" s="127">
        <v>11.7</v>
      </c>
      <c r="AH23" s="127"/>
    </row>
    <row r="24" spans="1:34" x14ac:dyDescent="0.35">
      <c r="A24" s="110" t="s">
        <v>261</v>
      </c>
      <c r="B24" s="122" t="s">
        <v>210</v>
      </c>
      <c r="C24" s="122" t="s">
        <v>260</v>
      </c>
      <c r="D24" s="122" t="s">
        <v>260</v>
      </c>
      <c r="E24" s="110" t="s">
        <v>410</v>
      </c>
      <c r="F24" s="110" t="s">
        <v>439</v>
      </c>
      <c r="G24" s="122" t="s">
        <v>252</v>
      </c>
      <c r="H24" s="110" t="s">
        <v>229</v>
      </c>
      <c r="I24" s="123">
        <v>240</v>
      </c>
      <c r="J24" s="122" t="s">
        <v>253</v>
      </c>
      <c r="K24" s="122"/>
      <c r="L24" s="122" t="s">
        <v>254</v>
      </c>
      <c r="M24" s="123">
        <v>1</v>
      </c>
      <c r="N24" s="122" t="s">
        <v>259</v>
      </c>
      <c r="O24" s="123"/>
      <c r="P24" s="122" t="s">
        <v>256</v>
      </c>
      <c r="Q24" s="123">
        <v>4.0000000000000001E-3</v>
      </c>
      <c r="R24" s="123"/>
      <c r="S24" s="123">
        <v>0.5</v>
      </c>
      <c r="T24" s="123"/>
      <c r="U24" s="122" t="s">
        <v>257</v>
      </c>
      <c r="V24" s="123" t="s">
        <v>249</v>
      </c>
      <c r="W24" s="124">
        <v>45264</v>
      </c>
      <c r="X24" s="124">
        <v>45355</v>
      </c>
      <c r="Y24" s="122" t="s">
        <v>294</v>
      </c>
      <c r="Z24" s="125">
        <v>0.66666666666666663</v>
      </c>
      <c r="AA24" s="125">
        <v>0.83333333333333337</v>
      </c>
      <c r="AB24" s="126"/>
      <c r="AC24" s="126"/>
      <c r="AD24" s="127"/>
      <c r="AE24" s="127">
        <v>11.7</v>
      </c>
      <c r="AF24" s="127"/>
      <c r="AG24" s="127">
        <v>11.7</v>
      </c>
      <c r="AH24" s="127"/>
    </row>
    <row r="25" spans="1:34" x14ac:dyDescent="0.35">
      <c r="A25" s="110" t="s">
        <v>261</v>
      </c>
      <c r="B25" s="122" t="s">
        <v>210</v>
      </c>
      <c r="C25" s="122" t="s">
        <v>260</v>
      </c>
      <c r="D25" s="122" t="s">
        <v>260</v>
      </c>
      <c r="E25" s="110" t="s">
        <v>410</v>
      </c>
      <c r="F25" s="110" t="s">
        <v>439</v>
      </c>
      <c r="G25" s="122" t="s">
        <v>252</v>
      </c>
      <c r="H25" s="110" t="s">
        <v>229</v>
      </c>
      <c r="I25" s="123">
        <v>240</v>
      </c>
      <c r="J25" s="122" t="s">
        <v>253</v>
      </c>
      <c r="K25" s="122"/>
      <c r="L25" s="122" t="s">
        <v>254</v>
      </c>
      <c r="M25" s="123">
        <v>1</v>
      </c>
      <c r="N25" s="122" t="s">
        <v>259</v>
      </c>
      <c r="O25" s="123"/>
      <c r="P25" s="122" t="s">
        <v>256</v>
      </c>
      <c r="Q25" s="123">
        <v>4.0000000000000001E-3</v>
      </c>
      <c r="R25" s="123"/>
      <c r="S25" s="123">
        <v>0.5</v>
      </c>
      <c r="T25" s="123"/>
      <c r="U25" s="122" t="s">
        <v>257</v>
      </c>
      <c r="V25" s="123" t="s">
        <v>249</v>
      </c>
      <c r="W25" s="124">
        <v>45264</v>
      </c>
      <c r="X25" s="124">
        <v>45355</v>
      </c>
      <c r="Y25" s="122" t="s">
        <v>301</v>
      </c>
      <c r="Z25" s="125">
        <v>0.66666666666666663</v>
      </c>
      <c r="AA25" s="125">
        <v>0.83333333333333337</v>
      </c>
      <c r="AB25" s="126"/>
      <c r="AC25" s="126"/>
      <c r="AD25" s="127"/>
      <c r="AE25" s="127">
        <v>11.7</v>
      </c>
      <c r="AF25" s="127"/>
      <c r="AG25" s="127">
        <v>11.7</v>
      </c>
      <c r="AH25" s="127"/>
    </row>
    <row r="26" spans="1:34" x14ac:dyDescent="0.35">
      <c r="A26" s="110" t="s">
        <v>261</v>
      </c>
      <c r="B26" s="122" t="s">
        <v>210</v>
      </c>
      <c r="C26" s="122" t="s">
        <v>260</v>
      </c>
      <c r="D26" s="122" t="s">
        <v>260</v>
      </c>
      <c r="E26" s="110" t="s">
        <v>410</v>
      </c>
      <c r="F26" s="110" t="s">
        <v>439</v>
      </c>
      <c r="G26" s="122" t="s">
        <v>252</v>
      </c>
      <c r="H26" s="110" t="s">
        <v>229</v>
      </c>
      <c r="I26" s="123">
        <v>240</v>
      </c>
      <c r="J26" s="122" t="s">
        <v>253</v>
      </c>
      <c r="K26" s="122"/>
      <c r="L26" s="122" t="s">
        <v>254</v>
      </c>
      <c r="M26" s="123">
        <v>1</v>
      </c>
      <c r="N26" s="122" t="s">
        <v>259</v>
      </c>
      <c r="O26" s="123"/>
      <c r="P26" s="122" t="s">
        <v>256</v>
      </c>
      <c r="Q26" s="123">
        <v>4.0000000000000001E-3</v>
      </c>
      <c r="R26" s="123"/>
      <c r="S26" s="123">
        <v>0.5</v>
      </c>
      <c r="T26" s="123"/>
      <c r="U26" s="122" t="s">
        <v>257</v>
      </c>
      <c r="V26" s="123" t="s">
        <v>249</v>
      </c>
      <c r="W26" s="124">
        <v>45264</v>
      </c>
      <c r="X26" s="124">
        <v>45355</v>
      </c>
      <c r="Y26" s="122" t="s">
        <v>307</v>
      </c>
      <c r="Z26" s="125">
        <v>0.66666666666666663</v>
      </c>
      <c r="AA26" s="125">
        <v>0.83333333333333337</v>
      </c>
      <c r="AB26" s="126"/>
      <c r="AC26" s="126"/>
      <c r="AD26" s="127"/>
      <c r="AE26" s="127">
        <v>11.7</v>
      </c>
      <c r="AF26" s="127"/>
      <c r="AG26" s="127">
        <v>11.7</v>
      </c>
      <c r="AH26" s="127"/>
    </row>
    <row r="27" spans="1:34" x14ac:dyDescent="0.35">
      <c r="A27" s="110" t="s">
        <v>261</v>
      </c>
      <c r="B27" s="122" t="s">
        <v>210</v>
      </c>
      <c r="C27" s="122" t="s">
        <v>260</v>
      </c>
      <c r="D27" s="122" t="s">
        <v>260</v>
      </c>
      <c r="E27" s="110" t="s">
        <v>410</v>
      </c>
      <c r="F27" s="110" t="s">
        <v>439</v>
      </c>
      <c r="G27" s="122" t="s">
        <v>252</v>
      </c>
      <c r="H27" s="110" t="s">
        <v>229</v>
      </c>
      <c r="I27" s="123">
        <v>240</v>
      </c>
      <c r="J27" s="122" t="s">
        <v>253</v>
      </c>
      <c r="K27" s="122"/>
      <c r="L27" s="122" t="s">
        <v>254</v>
      </c>
      <c r="M27" s="123">
        <v>1</v>
      </c>
      <c r="N27" s="122" t="s">
        <v>259</v>
      </c>
      <c r="O27" s="123"/>
      <c r="P27" s="122" t="s">
        <v>256</v>
      </c>
      <c r="Q27" s="123">
        <v>2.1000000000000001E-2</v>
      </c>
      <c r="R27" s="123"/>
      <c r="S27" s="123">
        <v>0.5</v>
      </c>
      <c r="T27" s="123"/>
      <c r="U27" s="122" t="s">
        <v>257</v>
      </c>
      <c r="V27" s="123" t="s">
        <v>440</v>
      </c>
      <c r="W27" s="124">
        <v>45600</v>
      </c>
      <c r="X27" s="124">
        <v>45719</v>
      </c>
      <c r="Y27" s="122" t="s">
        <v>280</v>
      </c>
      <c r="Z27" s="125">
        <v>0.66666666666666663</v>
      </c>
      <c r="AA27" s="125">
        <v>0.83333333333333337</v>
      </c>
      <c r="AB27" s="126"/>
      <c r="AC27" s="126"/>
      <c r="AD27" s="127"/>
      <c r="AE27" s="127">
        <v>11.7</v>
      </c>
      <c r="AF27" s="127"/>
      <c r="AG27" s="127">
        <v>11.7</v>
      </c>
      <c r="AH27" s="127"/>
    </row>
    <row r="28" spans="1:34" x14ac:dyDescent="0.35">
      <c r="A28" s="110" t="s">
        <v>261</v>
      </c>
      <c r="B28" s="122" t="s">
        <v>210</v>
      </c>
      <c r="C28" s="122" t="s">
        <v>260</v>
      </c>
      <c r="D28" s="122" t="s">
        <v>260</v>
      </c>
      <c r="E28" s="110" t="s">
        <v>410</v>
      </c>
      <c r="F28" s="110" t="s">
        <v>439</v>
      </c>
      <c r="G28" s="122" t="s">
        <v>252</v>
      </c>
      <c r="H28" s="110" t="s">
        <v>229</v>
      </c>
      <c r="I28" s="123">
        <v>240</v>
      </c>
      <c r="J28" s="122" t="s">
        <v>253</v>
      </c>
      <c r="K28" s="122"/>
      <c r="L28" s="122" t="s">
        <v>254</v>
      </c>
      <c r="M28" s="123">
        <v>1</v>
      </c>
      <c r="N28" s="122" t="s">
        <v>259</v>
      </c>
      <c r="O28" s="123"/>
      <c r="P28" s="122" t="s">
        <v>256</v>
      </c>
      <c r="Q28" s="123">
        <v>2.1000000000000001E-2</v>
      </c>
      <c r="R28" s="123"/>
      <c r="S28" s="123">
        <v>0.5</v>
      </c>
      <c r="T28" s="123"/>
      <c r="U28" s="122" t="s">
        <v>257</v>
      </c>
      <c r="V28" s="123" t="s">
        <v>440</v>
      </c>
      <c r="W28" s="124">
        <v>45600</v>
      </c>
      <c r="X28" s="124">
        <v>45719</v>
      </c>
      <c r="Y28" s="122" t="s">
        <v>288</v>
      </c>
      <c r="Z28" s="125">
        <v>0.66666666666666663</v>
      </c>
      <c r="AA28" s="125">
        <v>0.83333333333333337</v>
      </c>
      <c r="AB28" s="126"/>
      <c r="AC28" s="126"/>
      <c r="AD28" s="127"/>
      <c r="AE28" s="127">
        <v>11.7</v>
      </c>
      <c r="AF28" s="127"/>
      <c r="AG28" s="127">
        <v>11.7</v>
      </c>
      <c r="AH28" s="127"/>
    </row>
    <row r="29" spans="1:34" x14ac:dyDescent="0.35">
      <c r="A29" s="110" t="s">
        <v>261</v>
      </c>
      <c r="B29" s="122" t="s">
        <v>210</v>
      </c>
      <c r="C29" s="122" t="s">
        <v>260</v>
      </c>
      <c r="D29" s="122" t="s">
        <v>260</v>
      </c>
      <c r="E29" s="110" t="s">
        <v>410</v>
      </c>
      <c r="F29" s="110" t="s">
        <v>439</v>
      </c>
      <c r="G29" s="122" t="s">
        <v>252</v>
      </c>
      <c r="H29" s="110" t="s">
        <v>229</v>
      </c>
      <c r="I29" s="123">
        <v>240</v>
      </c>
      <c r="J29" s="122" t="s">
        <v>253</v>
      </c>
      <c r="K29" s="122"/>
      <c r="L29" s="122" t="s">
        <v>254</v>
      </c>
      <c r="M29" s="123">
        <v>1</v>
      </c>
      <c r="N29" s="122" t="s">
        <v>259</v>
      </c>
      <c r="O29" s="123"/>
      <c r="P29" s="122" t="s">
        <v>256</v>
      </c>
      <c r="Q29" s="123">
        <v>2.1000000000000001E-2</v>
      </c>
      <c r="R29" s="123"/>
      <c r="S29" s="123">
        <v>0.5</v>
      </c>
      <c r="T29" s="123"/>
      <c r="U29" s="122" t="s">
        <v>257</v>
      </c>
      <c r="V29" s="123" t="s">
        <v>440</v>
      </c>
      <c r="W29" s="124">
        <v>45600</v>
      </c>
      <c r="X29" s="124">
        <v>45719</v>
      </c>
      <c r="Y29" s="122" t="s">
        <v>294</v>
      </c>
      <c r="Z29" s="125">
        <v>0.66666666666666663</v>
      </c>
      <c r="AA29" s="125">
        <v>0.83333333333333337</v>
      </c>
      <c r="AB29" s="126"/>
      <c r="AC29" s="126"/>
      <c r="AD29" s="127"/>
      <c r="AE29" s="127">
        <v>11.7</v>
      </c>
      <c r="AF29" s="127"/>
      <c r="AG29" s="127">
        <v>11.7</v>
      </c>
      <c r="AH29" s="127"/>
    </row>
    <row r="30" spans="1:34" x14ac:dyDescent="0.35">
      <c r="A30" s="110" t="s">
        <v>261</v>
      </c>
      <c r="B30" s="122" t="s">
        <v>210</v>
      </c>
      <c r="C30" s="122" t="s">
        <v>260</v>
      </c>
      <c r="D30" s="122" t="s">
        <v>260</v>
      </c>
      <c r="E30" s="110" t="s">
        <v>410</v>
      </c>
      <c r="F30" s="110" t="s">
        <v>439</v>
      </c>
      <c r="G30" s="122" t="s">
        <v>252</v>
      </c>
      <c r="H30" s="110" t="s">
        <v>229</v>
      </c>
      <c r="I30" s="123">
        <v>240</v>
      </c>
      <c r="J30" s="122" t="s">
        <v>253</v>
      </c>
      <c r="K30" s="122"/>
      <c r="L30" s="122" t="s">
        <v>254</v>
      </c>
      <c r="M30" s="123">
        <v>1</v>
      </c>
      <c r="N30" s="122" t="s">
        <v>259</v>
      </c>
      <c r="O30" s="123"/>
      <c r="P30" s="122" t="s">
        <v>256</v>
      </c>
      <c r="Q30" s="123">
        <v>2.1000000000000001E-2</v>
      </c>
      <c r="R30" s="123"/>
      <c r="S30" s="123">
        <v>0.5</v>
      </c>
      <c r="T30" s="123"/>
      <c r="U30" s="122" t="s">
        <v>257</v>
      </c>
      <c r="V30" s="123" t="s">
        <v>440</v>
      </c>
      <c r="W30" s="124">
        <v>45600</v>
      </c>
      <c r="X30" s="124">
        <v>45719</v>
      </c>
      <c r="Y30" s="122" t="s">
        <v>301</v>
      </c>
      <c r="Z30" s="125">
        <v>0.66666666666666663</v>
      </c>
      <c r="AA30" s="125">
        <v>0.83333333333333337</v>
      </c>
      <c r="AB30" s="126"/>
      <c r="AC30" s="126"/>
      <c r="AD30" s="127"/>
      <c r="AE30" s="127">
        <v>11.7</v>
      </c>
      <c r="AF30" s="127"/>
      <c r="AG30" s="127">
        <v>11.7</v>
      </c>
      <c r="AH30" s="127"/>
    </row>
    <row r="31" spans="1:34" x14ac:dyDescent="0.35">
      <c r="A31" s="110" t="s">
        <v>261</v>
      </c>
      <c r="B31" s="122" t="s">
        <v>210</v>
      </c>
      <c r="C31" s="122" t="s">
        <v>260</v>
      </c>
      <c r="D31" s="122" t="s">
        <v>260</v>
      </c>
      <c r="E31" s="110" t="s">
        <v>410</v>
      </c>
      <c r="F31" s="110" t="s">
        <v>439</v>
      </c>
      <c r="G31" s="122" t="s">
        <v>252</v>
      </c>
      <c r="H31" s="110" t="s">
        <v>229</v>
      </c>
      <c r="I31" s="123">
        <v>240</v>
      </c>
      <c r="J31" s="122" t="s">
        <v>253</v>
      </c>
      <c r="K31" s="122"/>
      <c r="L31" s="122" t="s">
        <v>254</v>
      </c>
      <c r="M31" s="123">
        <v>1</v>
      </c>
      <c r="N31" s="122" t="s">
        <v>259</v>
      </c>
      <c r="O31" s="123"/>
      <c r="P31" s="122" t="s">
        <v>256</v>
      </c>
      <c r="Q31" s="123">
        <v>2.1000000000000001E-2</v>
      </c>
      <c r="R31" s="123"/>
      <c r="S31" s="123">
        <v>0.5</v>
      </c>
      <c r="T31" s="123"/>
      <c r="U31" s="122" t="s">
        <v>257</v>
      </c>
      <c r="V31" s="123" t="s">
        <v>440</v>
      </c>
      <c r="W31" s="124">
        <v>45600</v>
      </c>
      <c r="X31" s="124">
        <v>45719</v>
      </c>
      <c r="Y31" s="122" t="s">
        <v>307</v>
      </c>
      <c r="Z31" s="125">
        <v>0.66666666666666663</v>
      </c>
      <c r="AA31" s="125">
        <v>0.83333333333333337</v>
      </c>
      <c r="AB31" s="126"/>
      <c r="AC31" s="126"/>
      <c r="AD31" s="127"/>
      <c r="AE31" s="127">
        <v>11.7</v>
      </c>
      <c r="AF31" s="127"/>
      <c r="AG31" s="127">
        <v>11.7</v>
      </c>
      <c r="AH31" s="127"/>
    </row>
    <row r="32" spans="1:34" x14ac:dyDescent="0.35">
      <c r="A32" s="110" t="s">
        <v>261</v>
      </c>
      <c r="B32" s="122" t="s">
        <v>210</v>
      </c>
      <c r="C32" s="122" t="s">
        <v>260</v>
      </c>
      <c r="D32" s="122" t="s">
        <v>260</v>
      </c>
      <c r="E32" s="110" t="s">
        <v>410</v>
      </c>
      <c r="F32" s="110" t="s">
        <v>439</v>
      </c>
      <c r="G32" s="122" t="s">
        <v>252</v>
      </c>
      <c r="H32" s="110" t="s">
        <v>230</v>
      </c>
      <c r="I32" s="123">
        <v>240</v>
      </c>
      <c r="J32" s="122" t="s">
        <v>253</v>
      </c>
      <c r="K32" s="122"/>
      <c r="L32" s="122" t="s">
        <v>254</v>
      </c>
      <c r="M32" s="123">
        <v>1</v>
      </c>
      <c r="N32" s="122" t="s">
        <v>259</v>
      </c>
      <c r="O32" s="123"/>
      <c r="P32" s="122" t="s">
        <v>256</v>
      </c>
      <c r="Q32" s="123">
        <v>4.0000000000000001E-3</v>
      </c>
      <c r="R32" s="123"/>
      <c r="S32" s="123">
        <v>0.5</v>
      </c>
      <c r="T32" s="123"/>
      <c r="U32" s="122" t="s">
        <v>257</v>
      </c>
      <c r="V32" s="123" t="s">
        <v>249</v>
      </c>
      <c r="W32" s="124">
        <v>45264</v>
      </c>
      <c r="X32" s="124">
        <v>45355</v>
      </c>
      <c r="Y32" s="122" t="s">
        <v>280</v>
      </c>
      <c r="Z32" s="125">
        <v>0.66666666666666663</v>
      </c>
      <c r="AA32" s="125">
        <v>0.83333333333333337</v>
      </c>
      <c r="AB32" s="126"/>
      <c r="AC32" s="126"/>
      <c r="AD32" s="127"/>
      <c r="AE32" s="127">
        <v>11.7</v>
      </c>
      <c r="AF32" s="127"/>
      <c r="AG32" s="127">
        <v>11.7</v>
      </c>
      <c r="AH32" s="127"/>
    </row>
    <row r="33" spans="1:34" x14ac:dyDescent="0.35">
      <c r="A33" s="110" t="s">
        <v>261</v>
      </c>
      <c r="B33" s="122" t="s">
        <v>210</v>
      </c>
      <c r="C33" s="122" t="s">
        <v>260</v>
      </c>
      <c r="D33" s="122" t="s">
        <v>260</v>
      </c>
      <c r="E33" s="110" t="s">
        <v>410</v>
      </c>
      <c r="F33" s="110" t="s">
        <v>439</v>
      </c>
      <c r="G33" s="122" t="s">
        <v>252</v>
      </c>
      <c r="H33" s="110" t="s">
        <v>230</v>
      </c>
      <c r="I33" s="123">
        <v>240</v>
      </c>
      <c r="J33" s="122" t="s">
        <v>253</v>
      </c>
      <c r="K33" s="122"/>
      <c r="L33" s="122" t="s">
        <v>254</v>
      </c>
      <c r="M33" s="123">
        <v>1</v>
      </c>
      <c r="N33" s="122" t="s">
        <v>259</v>
      </c>
      <c r="O33" s="123"/>
      <c r="P33" s="122" t="s">
        <v>256</v>
      </c>
      <c r="Q33" s="123">
        <v>4.0000000000000001E-3</v>
      </c>
      <c r="R33" s="123"/>
      <c r="S33" s="123">
        <v>0.5</v>
      </c>
      <c r="T33" s="123"/>
      <c r="U33" s="122" t="s">
        <v>257</v>
      </c>
      <c r="V33" s="123" t="s">
        <v>249</v>
      </c>
      <c r="W33" s="124">
        <v>45264</v>
      </c>
      <c r="X33" s="124">
        <v>45355</v>
      </c>
      <c r="Y33" s="122" t="s">
        <v>288</v>
      </c>
      <c r="Z33" s="125">
        <v>0.66666666666666663</v>
      </c>
      <c r="AA33" s="125">
        <v>0.83333333333333337</v>
      </c>
      <c r="AB33" s="126"/>
      <c r="AC33" s="126"/>
      <c r="AD33" s="127"/>
      <c r="AE33" s="127">
        <v>11.7</v>
      </c>
      <c r="AF33" s="127"/>
      <c r="AG33" s="127">
        <v>11.7</v>
      </c>
      <c r="AH33" s="127"/>
    </row>
    <row r="34" spans="1:34" x14ac:dyDescent="0.35">
      <c r="A34" s="110" t="s">
        <v>261</v>
      </c>
      <c r="B34" s="122" t="s">
        <v>210</v>
      </c>
      <c r="C34" s="122" t="s">
        <v>260</v>
      </c>
      <c r="D34" s="122" t="s">
        <v>260</v>
      </c>
      <c r="E34" s="110" t="s">
        <v>410</v>
      </c>
      <c r="F34" s="110" t="s">
        <v>439</v>
      </c>
      <c r="G34" s="122" t="s">
        <v>252</v>
      </c>
      <c r="H34" s="110" t="s">
        <v>230</v>
      </c>
      <c r="I34" s="123">
        <v>240</v>
      </c>
      <c r="J34" s="122" t="s">
        <v>253</v>
      </c>
      <c r="K34" s="122"/>
      <c r="L34" s="122" t="s">
        <v>254</v>
      </c>
      <c r="M34" s="123">
        <v>1</v>
      </c>
      <c r="N34" s="122" t="s">
        <v>259</v>
      </c>
      <c r="O34" s="123"/>
      <c r="P34" s="122" t="s">
        <v>256</v>
      </c>
      <c r="Q34" s="123">
        <v>4.0000000000000001E-3</v>
      </c>
      <c r="R34" s="123"/>
      <c r="S34" s="123">
        <v>0.5</v>
      </c>
      <c r="T34" s="123"/>
      <c r="U34" s="122" t="s">
        <v>257</v>
      </c>
      <c r="V34" s="123" t="s">
        <v>249</v>
      </c>
      <c r="W34" s="124">
        <v>45264</v>
      </c>
      <c r="X34" s="124">
        <v>45355</v>
      </c>
      <c r="Y34" s="122" t="s">
        <v>294</v>
      </c>
      <c r="Z34" s="125">
        <v>0.66666666666666663</v>
      </c>
      <c r="AA34" s="125">
        <v>0.83333333333333337</v>
      </c>
      <c r="AB34" s="126"/>
      <c r="AC34" s="126"/>
      <c r="AD34" s="127"/>
      <c r="AE34" s="127">
        <v>11.7</v>
      </c>
      <c r="AF34" s="127"/>
      <c r="AG34" s="127">
        <v>11.7</v>
      </c>
      <c r="AH34" s="127"/>
    </row>
    <row r="35" spans="1:34" x14ac:dyDescent="0.35">
      <c r="A35" s="110" t="s">
        <v>261</v>
      </c>
      <c r="B35" s="122" t="s">
        <v>210</v>
      </c>
      <c r="C35" s="122" t="s">
        <v>260</v>
      </c>
      <c r="D35" s="122" t="s">
        <v>260</v>
      </c>
      <c r="E35" s="110" t="s">
        <v>410</v>
      </c>
      <c r="F35" s="110" t="s">
        <v>439</v>
      </c>
      <c r="G35" s="122" t="s">
        <v>252</v>
      </c>
      <c r="H35" s="110" t="s">
        <v>230</v>
      </c>
      <c r="I35" s="123">
        <v>240</v>
      </c>
      <c r="J35" s="122" t="s">
        <v>253</v>
      </c>
      <c r="K35" s="122"/>
      <c r="L35" s="122" t="s">
        <v>254</v>
      </c>
      <c r="M35" s="123">
        <v>1</v>
      </c>
      <c r="N35" s="122" t="s">
        <v>259</v>
      </c>
      <c r="O35" s="123"/>
      <c r="P35" s="122" t="s">
        <v>256</v>
      </c>
      <c r="Q35" s="123">
        <v>4.0000000000000001E-3</v>
      </c>
      <c r="R35" s="123"/>
      <c r="S35" s="123">
        <v>0.5</v>
      </c>
      <c r="T35" s="123"/>
      <c r="U35" s="122" t="s">
        <v>257</v>
      </c>
      <c r="V35" s="123" t="s">
        <v>249</v>
      </c>
      <c r="W35" s="124">
        <v>45264</v>
      </c>
      <c r="X35" s="124">
        <v>45355</v>
      </c>
      <c r="Y35" s="122" t="s">
        <v>301</v>
      </c>
      <c r="Z35" s="125">
        <v>0.66666666666666663</v>
      </c>
      <c r="AA35" s="125">
        <v>0.83333333333333337</v>
      </c>
      <c r="AB35" s="126"/>
      <c r="AC35" s="126"/>
      <c r="AD35" s="127"/>
      <c r="AE35" s="127">
        <v>11.7</v>
      </c>
      <c r="AF35" s="127"/>
      <c r="AG35" s="127">
        <v>11.7</v>
      </c>
      <c r="AH35" s="127"/>
    </row>
    <row r="36" spans="1:34" x14ac:dyDescent="0.35">
      <c r="A36" s="110" t="s">
        <v>261</v>
      </c>
      <c r="B36" s="122" t="s">
        <v>210</v>
      </c>
      <c r="C36" s="122" t="s">
        <v>260</v>
      </c>
      <c r="D36" s="122" t="s">
        <v>260</v>
      </c>
      <c r="E36" s="110" t="s">
        <v>410</v>
      </c>
      <c r="F36" s="110" t="s">
        <v>439</v>
      </c>
      <c r="G36" s="122" t="s">
        <v>252</v>
      </c>
      <c r="H36" s="110" t="s">
        <v>230</v>
      </c>
      <c r="I36" s="123">
        <v>240</v>
      </c>
      <c r="J36" s="122" t="s">
        <v>253</v>
      </c>
      <c r="K36" s="122"/>
      <c r="L36" s="122" t="s">
        <v>254</v>
      </c>
      <c r="M36" s="123">
        <v>1</v>
      </c>
      <c r="N36" s="122" t="s">
        <v>259</v>
      </c>
      <c r="O36" s="123"/>
      <c r="P36" s="122" t="s">
        <v>256</v>
      </c>
      <c r="Q36" s="123">
        <v>4.0000000000000001E-3</v>
      </c>
      <c r="R36" s="123"/>
      <c r="S36" s="123">
        <v>0.5</v>
      </c>
      <c r="T36" s="123"/>
      <c r="U36" s="122" t="s">
        <v>257</v>
      </c>
      <c r="V36" s="123" t="s">
        <v>249</v>
      </c>
      <c r="W36" s="124">
        <v>45264</v>
      </c>
      <c r="X36" s="124">
        <v>45355</v>
      </c>
      <c r="Y36" s="122" t="s">
        <v>307</v>
      </c>
      <c r="Z36" s="125">
        <v>0.66666666666666663</v>
      </c>
      <c r="AA36" s="125">
        <v>0.83333333333333337</v>
      </c>
      <c r="AB36" s="126"/>
      <c r="AC36" s="126"/>
      <c r="AD36" s="127"/>
      <c r="AE36" s="127">
        <v>11.7</v>
      </c>
      <c r="AF36" s="127"/>
      <c r="AG36" s="127">
        <v>11.7</v>
      </c>
      <c r="AH36" s="127"/>
    </row>
    <row r="37" spans="1:34" x14ac:dyDescent="0.35">
      <c r="A37" s="110" t="s">
        <v>261</v>
      </c>
      <c r="B37" s="122" t="s">
        <v>210</v>
      </c>
      <c r="C37" s="122" t="s">
        <v>260</v>
      </c>
      <c r="D37" s="122" t="s">
        <v>260</v>
      </c>
      <c r="E37" s="110" t="s">
        <v>410</v>
      </c>
      <c r="F37" s="110" t="s">
        <v>439</v>
      </c>
      <c r="G37" s="122" t="s">
        <v>252</v>
      </c>
      <c r="H37" s="110" t="s">
        <v>230</v>
      </c>
      <c r="I37" s="123">
        <v>240</v>
      </c>
      <c r="J37" s="122" t="s">
        <v>253</v>
      </c>
      <c r="K37" s="122"/>
      <c r="L37" s="122" t="s">
        <v>254</v>
      </c>
      <c r="M37" s="123">
        <v>1</v>
      </c>
      <c r="N37" s="122" t="s">
        <v>259</v>
      </c>
      <c r="O37" s="123"/>
      <c r="P37" s="122" t="s">
        <v>256</v>
      </c>
      <c r="Q37" s="123">
        <v>2.4E-2</v>
      </c>
      <c r="R37" s="123"/>
      <c r="S37" s="123">
        <v>0.5</v>
      </c>
      <c r="T37" s="123"/>
      <c r="U37" s="122" t="s">
        <v>257</v>
      </c>
      <c r="V37" s="123" t="s">
        <v>440</v>
      </c>
      <c r="W37" s="124">
        <v>45600</v>
      </c>
      <c r="X37" s="124">
        <v>45719</v>
      </c>
      <c r="Y37" s="122" t="s">
        <v>280</v>
      </c>
      <c r="Z37" s="125">
        <v>0.66666666666666663</v>
      </c>
      <c r="AA37" s="125">
        <v>0.83333333333333337</v>
      </c>
      <c r="AB37" s="126"/>
      <c r="AC37" s="126"/>
      <c r="AD37" s="127"/>
      <c r="AE37" s="127">
        <v>11.7</v>
      </c>
      <c r="AF37" s="127"/>
      <c r="AG37" s="127">
        <v>11.7</v>
      </c>
      <c r="AH37" s="127"/>
    </row>
    <row r="38" spans="1:34" x14ac:dyDescent="0.35">
      <c r="A38" s="110" t="s">
        <v>261</v>
      </c>
      <c r="B38" s="122" t="s">
        <v>210</v>
      </c>
      <c r="C38" s="122" t="s">
        <v>260</v>
      </c>
      <c r="D38" s="122" t="s">
        <v>260</v>
      </c>
      <c r="E38" s="110" t="s">
        <v>410</v>
      </c>
      <c r="F38" s="110" t="s">
        <v>439</v>
      </c>
      <c r="G38" s="122" t="s">
        <v>252</v>
      </c>
      <c r="H38" s="110" t="s">
        <v>230</v>
      </c>
      <c r="I38" s="123">
        <v>240</v>
      </c>
      <c r="J38" s="122" t="s">
        <v>253</v>
      </c>
      <c r="K38" s="122"/>
      <c r="L38" s="122" t="s">
        <v>254</v>
      </c>
      <c r="M38" s="123">
        <v>1</v>
      </c>
      <c r="N38" s="122" t="s">
        <v>259</v>
      </c>
      <c r="O38" s="123"/>
      <c r="P38" s="122" t="s">
        <v>256</v>
      </c>
      <c r="Q38" s="123">
        <v>2.4E-2</v>
      </c>
      <c r="R38" s="123"/>
      <c r="S38" s="123">
        <v>0.5</v>
      </c>
      <c r="T38" s="123"/>
      <c r="U38" s="122" t="s">
        <v>257</v>
      </c>
      <c r="V38" s="123" t="s">
        <v>440</v>
      </c>
      <c r="W38" s="124">
        <v>45600</v>
      </c>
      <c r="X38" s="124">
        <v>45719</v>
      </c>
      <c r="Y38" s="122" t="s">
        <v>288</v>
      </c>
      <c r="Z38" s="125">
        <v>0.66666666666666663</v>
      </c>
      <c r="AA38" s="125">
        <v>0.83333333333333337</v>
      </c>
      <c r="AB38" s="126"/>
      <c r="AC38" s="126"/>
      <c r="AD38" s="127"/>
      <c r="AE38" s="127">
        <v>11.7</v>
      </c>
      <c r="AF38" s="127"/>
      <c r="AG38" s="127">
        <v>11.7</v>
      </c>
      <c r="AH38" s="127"/>
    </row>
    <row r="39" spans="1:34" x14ac:dyDescent="0.35">
      <c r="A39" s="110" t="s">
        <v>261</v>
      </c>
      <c r="B39" s="122" t="s">
        <v>210</v>
      </c>
      <c r="C39" s="122" t="s">
        <v>260</v>
      </c>
      <c r="D39" s="122" t="s">
        <v>260</v>
      </c>
      <c r="E39" s="110" t="s">
        <v>410</v>
      </c>
      <c r="F39" s="110" t="s">
        <v>439</v>
      </c>
      <c r="G39" s="122" t="s">
        <v>252</v>
      </c>
      <c r="H39" s="110" t="s">
        <v>230</v>
      </c>
      <c r="I39" s="123">
        <v>240</v>
      </c>
      <c r="J39" s="122" t="s">
        <v>253</v>
      </c>
      <c r="K39" s="122"/>
      <c r="L39" s="122" t="s">
        <v>254</v>
      </c>
      <c r="M39" s="123">
        <v>1</v>
      </c>
      <c r="N39" s="122" t="s">
        <v>259</v>
      </c>
      <c r="O39" s="123"/>
      <c r="P39" s="122" t="s">
        <v>256</v>
      </c>
      <c r="Q39" s="123">
        <v>2.4E-2</v>
      </c>
      <c r="R39" s="123"/>
      <c r="S39" s="123">
        <v>0.5</v>
      </c>
      <c r="T39" s="123"/>
      <c r="U39" s="122" t="s">
        <v>257</v>
      </c>
      <c r="V39" s="123" t="s">
        <v>440</v>
      </c>
      <c r="W39" s="124">
        <v>45600</v>
      </c>
      <c r="X39" s="124">
        <v>45719</v>
      </c>
      <c r="Y39" s="122" t="s">
        <v>294</v>
      </c>
      <c r="Z39" s="125">
        <v>0.66666666666666663</v>
      </c>
      <c r="AA39" s="125">
        <v>0.83333333333333337</v>
      </c>
      <c r="AB39" s="126"/>
      <c r="AC39" s="126"/>
      <c r="AD39" s="127"/>
      <c r="AE39" s="127">
        <v>11.7</v>
      </c>
      <c r="AF39" s="127"/>
      <c r="AG39" s="127">
        <v>11.7</v>
      </c>
      <c r="AH39" s="127"/>
    </row>
    <row r="40" spans="1:34" x14ac:dyDescent="0.35">
      <c r="A40" s="110" t="s">
        <v>261</v>
      </c>
      <c r="B40" s="122" t="s">
        <v>210</v>
      </c>
      <c r="C40" s="122" t="s">
        <v>260</v>
      </c>
      <c r="D40" s="122" t="s">
        <v>260</v>
      </c>
      <c r="E40" s="110" t="s">
        <v>410</v>
      </c>
      <c r="F40" s="110" t="s">
        <v>439</v>
      </c>
      <c r="G40" s="122" t="s">
        <v>252</v>
      </c>
      <c r="H40" s="110" t="s">
        <v>230</v>
      </c>
      <c r="I40" s="123">
        <v>240</v>
      </c>
      <c r="J40" s="122" t="s">
        <v>253</v>
      </c>
      <c r="K40" s="122"/>
      <c r="L40" s="122" t="s">
        <v>254</v>
      </c>
      <c r="M40" s="123">
        <v>1</v>
      </c>
      <c r="N40" s="122" t="s">
        <v>259</v>
      </c>
      <c r="O40" s="123"/>
      <c r="P40" s="122" t="s">
        <v>256</v>
      </c>
      <c r="Q40" s="123">
        <v>2.4E-2</v>
      </c>
      <c r="R40" s="123"/>
      <c r="S40" s="123">
        <v>0.5</v>
      </c>
      <c r="T40" s="123"/>
      <c r="U40" s="122" t="s">
        <v>257</v>
      </c>
      <c r="V40" s="123" t="s">
        <v>440</v>
      </c>
      <c r="W40" s="124">
        <v>45600</v>
      </c>
      <c r="X40" s="124">
        <v>45719</v>
      </c>
      <c r="Y40" s="122" t="s">
        <v>301</v>
      </c>
      <c r="Z40" s="125">
        <v>0.66666666666666663</v>
      </c>
      <c r="AA40" s="125">
        <v>0.83333333333333337</v>
      </c>
      <c r="AB40" s="126"/>
      <c r="AC40" s="126"/>
      <c r="AD40" s="127"/>
      <c r="AE40" s="127">
        <v>11.7</v>
      </c>
      <c r="AF40" s="127"/>
      <c r="AG40" s="127">
        <v>11.7</v>
      </c>
      <c r="AH40" s="127"/>
    </row>
    <row r="41" spans="1:34" x14ac:dyDescent="0.35">
      <c r="A41" s="110" t="s">
        <v>261</v>
      </c>
      <c r="B41" s="122" t="s">
        <v>210</v>
      </c>
      <c r="C41" s="122" t="s">
        <v>260</v>
      </c>
      <c r="D41" s="122" t="s">
        <v>260</v>
      </c>
      <c r="E41" s="110" t="s">
        <v>410</v>
      </c>
      <c r="F41" s="110" t="s">
        <v>439</v>
      </c>
      <c r="G41" s="122" t="s">
        <v>252</v>
      </c>
      <c r="H41" s="110" t="s">
        <v>230</v>
      </c>
      <c r="I41" s="123">
        <v>240</v>
      </c>
      <c r="J41" s="122" t="s">
        <v>253</v>
      </c>
      <c r="K41" s="122"/>
      <c r="L41" s="122" t="s">
        <v>254</v>
      </c>
      <c r="M41" s="123">
        <v>1</v>
      </c>
      <c r="N41" s="122" t="s">
        <v>259</v>
      </c>
      <c r="O41" s="123"/>
      <c r="P41" s="122" t="s">
        <v>256</v>
      </c>
      <c r="Q41" s="123">
        <v>2.4E-2</v>
      </c>
      <c r="R41" s="123"/>
      <c r="S41" s="123">
        <v>0.5</v>
      </c>
      <c r="T41" s="123"/>
      <c r="U41" s="122" t="s">
        <v>257</v>
      </c>
      <c r="V41" s="123" t="s">
        <v>440</v>
      </c>
      <c r="W41" s="124">
        <v>45600</v>
      </c>
      <c r="X41" s="124">
        <v>45719</v>
      </c>
      <c r="Y41" s="122" t="s">
        <v>307</v>
      </c>
      <c r="Z41" s="125">
        <v>0.66666666666666663</v>
      </c>
      <c r="AA41" s="125">
        <v>0.83333333333333337</v>
      </c>
      <c r="AB41" s="126"/>
      <c r="AC41" s="126"/>
      <c r="AD41" s="127"/>
      <c r="AE41" s="127">
        <v>11.7</v>
      </c>
      <c r="AF41" s="127"/>
      <c r="AG41" s="127">
        <v>11.7</v>
      </c>
      <c r="AH41" s="127"/>
    </row>
    <row r="42" spans="1:34" x14ac:dyDescent="0.35">
      <c r="A42" s="110" t="s">
        <v>261</v>
      </c>
      <c r="B42" s="122" t="s">
        <v>210</v>
      </c>
      <c r="C42" s="122" t="s">
        <v>251</v>
      </c>
      <c r="D42" s="122" t="s">
        <v>251</v>
      </c>
      <c r="E42" s="110" t="s">
        <v>406</v>
      </c>
      <c r="F42" s="110" t="s">
        <v>439</v>
      </c>
      <c r="G42" s="122" t="s">
        <v>252</v>
      </c>
      <c r="H42" s="110" t="s">
        <v>235</v>
      </c>
      <c r="I42" s="123">
        <v>240</v>
      </c>
      <c r="J42" s="122" t="s">
        <v>253</v>
      </c>
      <c r="K42" s="122"/>
      <c r="L42" s="122" t="s">
        <v>254</v>
      </c>
      <c r="M42" s="123">
        <v>1</v>
      </c>
      <c r="N42" s="122" t="s">
        <v>259</v>
      </c>
      <c r="O42" s="123"/>
      <c r="P42" s="122" t="s">
        <v>256</v>
      </c>
      <c r="Q42" s="123">
        <v>1.7000000000000001E-2</v>
      </c>
      <c r="R42" s="123"/>
      <c r="S42" s="123">
        <v>0.5</v>
      </c>
      <c r="T42" s="123"/>
      <c r="U42" s="122" t="s">
        <v>257</v>
      </c>
      <c r="V42" s="123" t="s">
        <v>440</v>
      </c>
      <c r="W42" s="124">
        <v>45600</v>
      </c>
      <c r="X42" s="124">
        <v>45719</v>
      </c>
      <c r="Y42" s="122" t="s">
        <v>280</v>
      </c>
      <c r="Z42" s="125">
        <v>0.66666666666666663</v>
      </c>
      <c r="AA42" s="125">
        <v>0.83333333333333337</v>
      </c>
      <c r="AB42" s="126"/>
      <c r="AC42" s="126"/>
      <c r="AD42" s="127"/>
      <c r="AE42" s="127">
        <v>11.7</v>
      </c>
      <c r="AF42" s="127"/>
      <c r="AG42" s="127">
        <v>11.7</v>
      </c>
      <c r="AH42" s="127"/>
    </row>
    <row r="43" spans="1:34" x14ac:dyDescent="0.35">
      <c r="A43" s="110" t="s">
        <v>261</v>
      </c>
      <c r="B43" s="122" t="s">
        <v>210</v>
      </c>
      <c r="C43" s="122" t="s">
        <v>251</v>
      </c>
      <c r="D43" s="122" t="s">
        <v>251</v>
      </c>
      <c r="E43" s="110" t="s">
        <v>406</v>
      </c>
      <c r="F43" s="110" t="s">
        <v>439</v>
      </c>
      <c r="G43" s="122" t="s">
        <v>252</v>
      </c>
      <c r="H43" s="110" t="s">
        <v>235</v>
      </c>
      <c r="I43" s="123">
        <v>240</v>
      </c>
      <c r="J43" s="122" t="s">
        <v>253</v>
      </c>
      <c r="K43" s="122"/>
      <c r="L43" s="122" t="s">
        <v>254</v>
      </c>
      <c r="M43" s="123">
        <v>1</v>
      </c>
      <c r="N43" s="122" t="s">
        <v>259</v>
      </c>
      <c r="O43" s="123"/>
      <c r="P43" s="122" t="s">
        <v>256</v>
      </c>
      <c r="Q43" s="123">
        <v>1.7000000000000001E-2</v>
      </c>
      <c r="R43" s="123"/>
      <c r="S43" s="123">
        <v>0.5</v>
      </c>
      <c r="T43" s="123"/>
      <c r="U43" s="122" t="s">
        <v>257</v>
      </c>
      <c r="V43" s="123" t="s">
        <v>440</v>
      </c>
      <c r="W43" s="124">
        <v>45600</v>
      </c>
      <c r="X43" s="124">
        <v>45719</v>
      </c>
      <c r="Y43" s="122" t="s">
        <v>288</v>
      </c>
      <c r="Z43" s="125">
        <v>0.66666666666666663</v>
      </c>
      <c r="AA43" s="125">
        <v>0.83333333333333337</v>
      </c>
      <c r="AB43" s="126"/>
      <c r="AC43" s="126"/>
      <c r="AD43" s="127"/>
      <c r="AE43" s="127">
        <v>11.7</v>
      </c>
      <c r="AF43" s="127"/>
      <c r="AG43" s="127">
        <v>11.7</v>
      </c>
      <c r="AH43" s="127"/>
    </row>
    <row r="44" spans="1:34" x14ac:dyDescent="0.35">
      <c r="A44" s="110" t="s">
        <v>261</v>
      </c>
      <c r="B44" s="122" t="s">
        <v>210</v>
      </c>
      <c r="C44" s="122" t="s">
        <v>251</v>
      </c>
      <c r="D44" s="122" t="s">
        <v>251</v>
      </c>
      <c r="E44" s="110" t="s">
        <v>406</v>
      </c>
      <c r="F44" s="110" t="s">
        <v>439</v>
      </c>
      <c r="G44" s="122" t="s">
        <v>252</v>
      </c>
      <c r="H44" s="110" t="s">
        <v>235</v>
      </c>
      <c r="I44" s="123">
        <v>240</v>
      </c>
      <c r="J44" s="122" t="s">
        <v>253</v>
      </c>
      <c r="K44" s="122"/>
      <c r="L44" s="122" t="s">
        <v>254</v>
      </c>
      <c r="M44" s="123">
        <v>1</v>
      </c>
      <c r="N44" s="122" t="s">
        <v>259</v>
      </c>
      <c r="O44" s="123"/>
      <c r="P44" s="122" t="s">
        <v>256</v>
      </c>
      <c r="Q44" s="123">
        <v>1.7000000000000001E-2</v>
      </c>
      <c r="R44" s="123"/>
      <c r="S44" s="123">
        <v>0.5</v>
      </c>
      <c r="T44" s="123"/>
      <c r="U44" s="122" t="s">
        <v>257</v>
      </c>
      <c r="V44" s="123" t="s">
        <v>440</v>
      </c>
      <c r="W44" s="124">
        <v>45600</v>
      </c>
      <c r="X44" s="124">
        <v>45719</v>
      </c>
      <c r="Y44" s="122" t="s">
        <v>294</v>
      </c>
      <c r="Z44" s="125">
        <v>0.66666666666666663</v>
      </c>
      <c r="AA44" s="125">
        <v>0.83333333333333337</v>
      </c>
      <c r="AB44" s="126"/>
      <c r="AC44" s="126"/>
      <c r="AD44" s="127"/>
      <c r="AE44" s="127">
        <v>11.7</v>
      </c>
      <c r="AF44" s="127"/>
      <c r="AG44" s="127">
        <v>11.7</v>
      </c>
      <c r="AH44" s="127"/>
    </row>
    <row r="45" spans="1:34" x14ac:dyDescent="0.35">
      <c r="A45" s="110" t="s">
        <v>261</v>
      </c>
      <c r="B45" s="122" t="s">
        <v>210</v>
      </c>
      <c r="C45" s="122" t="s">
        <v>251</v>
      </c>
      <c r="D45" s="122" t="s">
        <v>251</v>
      </c>
      <c r="E45" s="110" t="s">
        <v>406</v>
      </c>
      <c r="F45" s="110" t="s">
        <v>439</v>
      </c>
      <c r="G45" s="122" t="s">
        <v>252</v>
      </c>
      <c r="H45" s="110" t="s">
        <v>235</v>
      </c>
      <c r="I45" s="123">
        <v>240</v>
      </c>
      <c r="J45" s="122" t="s">
        <v>253</v>
      </c>
      <c r="K45" s="122"/>
      <c r="L45" s="122" t="s">
        <v>254</v>
      </c>
      <c r="M45" s="123">
        <v>1</v>
      </c>
      <c r="N45" s="122" t="s">
        <v>259</v>
      </c>
      <c r="O45" s="123"/>
      <c r="P45" s="122" t="s">
        <v>256</v>
      </c>
      <c r="Q45" s="123">
        <v>1.7000000000000001E-2</v>
      </c>
      <c r="R45" s="123"/>
      <c r="S45" s="123">
        <v>0.5</v>
      </c>
      <c r="T45" s="123"/>
      <c r="U45" s="122" t="s">
        <v>257</v>
      </c>
      <c r="V45" s="123" t="s">
        <v>440</v>
      </c>
      <c r="W45" s="124">
        <v>45600</v>
      </c>
      <c r="X45" s="124">
        <v>45719</v>
      </c>
      <c r="Y45" s="122" t="s">
        <v>301</v>
      </c>
      <c r="Z45" s="125">
        <v>0.66666666666666663</v>
      </c>
      <c r="AA45" s="125">
        <v>0.83333333333333337</v>
      </c>
      <c r="AB45" s="126"/>
      <c r="AC45" s="126"/>
      <c r="AD45" s="127"/>
      <c r="AE45" s="127">
        <v>11.7</v>
      </c>
      <c r="AF45" s="127"/>
      <c r="AG45" s="127">
        <v>11.7</v>
      </c>
      <c r="AH45" s="127"/>
    </row>
    <row r="46" spans="1:34" x14ac:dyDescent="0.35">
      <c r="A46" s="110" t="s">
        <v>261</v>
      </c>
      <c r="B46" s="122" t="s">
        <v>210</v>
      </c>
      <c r="C46" s="122" t="s">
        <v>251</v>
      </c>
      <c r="D46" s="122" t="s">
        <v>251</v>
      </c>
      <c r="E46" s="110" t="s">
        <v>406</v>
      </c>
      <c r="F46" s="110" t="s">
        <v>439</v>
      </c>
      <c r="G46" s="122" t="s">
        <v>252</v>
      </c>
      <c r="H46" s="110" t="s">
        <v>235</v>
      </c>
      <c r="I46" s="123">
        <v>240</v>
      </c>
      <c r="J46" s="122" t="s">
        <v>253</v>
      </c>
      <c r="K46" s="122"/>
      <c r="L46" s="122" t="s">
        <v>254</v>
      </c>
      <c r="M46" s="123">
        <v>1</v>
      </c>
      <c r="N46" s="122" t="s">
        <v>259</v>
      </c>
      <c r="O46" s="123"/>
      <c r="P46" s="122" t="s">
        <v>256</v>
      </c>
      <c r="Q46" s="123">
        <v>1.7000000000000001E-2</v>
      </c>
      <c r="R46" s="123"/>
      <c r="S46" s="123">
        <v>0.5</v>
      </c>
      <c r="T46" s="123"/>
      <c r="U46" s="122" t="s">
        <v>257</v>
      </c>
      <c r="V46" s="123" t="s">
        <v>440</v>
      </c>
      <c r="W46" s="124">
        <v>45600</v>
      </c>
      <c r="X46" s="124">
        <v>45719</v>
      </c>
      <c r="Y46" s="122" t="s">
        <v>307</v>
      </c>
      <c r="Z46" s="125">
        <v>0.66666666666666663</v>
      </c>
      <c r="AA46" s="125">
        <v>0.83333333333333337</v>
      </c>
      <c r="AB46" s="126"/>
      <c r="AC46" s="126"/>
      <c r="AD46" s="127"/>
      <c r="AE46" s="127">
        <v>11.7</v>
      </c>
      <c r="AF46" s="127"/>
      <c r="AG46" s="127">
        <v>11.7</v>
      </c>
      <c r="AH46" s="127"/>
    </row>
    <row r="47" spans="1:34" x14ac:dyDescent="0.35">
      <c r="A47" s="110" t="s">
        <v>261</v>
      </c>
      <c r="B47" s="122" t="s">
        <v>210</v>
      </c>
      <c r="C47" s="122" t="s">
        <v>251</v>
      </c>
      <c r="D47" s="122" t="s">
        <v>251</v>
      </c>
      <c r="E47" s="110" t="s">
        <v>406</v>
      </c>
      <c r="G47" s="122" t="s">
        <v>252</v>
      </c>
      <c r="H47" s="110" t="s">
        <v>235</v>
      </c>
      <c r="I47" s="123">
        <v>240</v>
      </c>
      <c r="J47" s="122" t="s">
        <v>253</v>
      </c>
      <c r="K47" s="122"/>
      <c r="L47" s="122" t="s">
        <v>254</v>
      </c>
      <c r="M47" s="123">
        <v>0</v>
      </c>
      <c r="N47" s="122"/>
      <c r="O47" s="123"/>
      <c r="P47" s="122"/>
      <c r="Q47" s="123"/>
      <c r="R47" s="123"/>
      <c r="S47" s="123"/>
      <c r="T47" s="123"/>
      <c r="U47" s="122"/>
      <c r="V47" s="123" t="s">
        <v>249</v>
      </c>
      <c r="W47" s="124">
        <v>45264</v>
      </c>
      <c r="X47" s="124">
        <v>45355</v>
      </c>
      <c r="Y47" s="122" t="s">
        <v>280</v>
      </c>
      <c r="Z47" s="125">
        <v>0.66666666666666663</v>
      </c>
      <c r="AA47" s="125">
        <v>0.83333333333333337</v>
      </c>
      <c r="AB47" s="126"/>
      <c r="AC47" s="126"/>
      <c r="AD47" s="127"/>
      <c r="AE47" s="127">
        <v>11.7</v>
      </c>
      <c r="AF47" s="127"/>
      <c r="AG47" s="127">
        <v>11.7</v>
      </c>
      <c r="AH47" s="127"/>
    </row>
    <row r="48" spans="1:34" x14ac:dyDescent="0.35">
      <c r="A48" s="110" t="s">
        <v>261</v>
      </c>
      <c r="B48" s="122" t="s">
        <v>210</v>
      </c>
      <c r="C48" s="122" t="s">
        <v>251</v>
      </c>
      <c r="D48" s="122" t="s">
        <v>251</v>
      </c>
      <c r="E48" s="110" t="s">
        <v>406</v>
      </c>
      <c r="G48" s="122" t="s">
        <v>252</v>
      </c>
      <c r="H48" s="110" t="s">
        <v>235</v>
      </c>
      <c r="I48" s="123">
        <v>240</v>
      </c>
      <c r="J48" s="122" t="s">
        <v>253</v>
      </c>
      <c r="K48" s="122"/>
      <c r="L48" s="122" t="s">
        <v>254</v>
      </c>
      <c r="M48" s="123">
        <v>0</v>
      </c>
      <c r="N48" s="122"/>
      <c r="O48" s="123"/>
      <c r="P48" s="122"/>
      <c r="Q48" s="123"/>
      <c r="R48" s="123"/>
      <c r="S48" s="123"/>
      <c r="T48" s="123"/>
      <c r="U48" s="122"/>
      <c r="V48" s="123" t="s">
        <v>249</v>
      </c>
      <c r="W48" s="124">
        <v>45264</v>
      </c>
      <c r="X48" s="124">
        <v>45355</v>
      </c>
      <c r="Y48" s="122" t="s">
        <v>288</v>
      </c>
      <c r="Z48" s="125">
        <v>0.66666666666666663</v>
      </c>
      <c r="AA48" s="125">
        <v>0.83333333333333337</v>
      </c>
      <c r="AB48" s="126"/>
      <c r="AC48" s="126"/>
      <c r="AD48" s="127"/>
      <c r="AE48" s="127">
        <v>11.7</v>
      </c>
      <c r="AF48" s="127"/>
      <c r="AG48" s="127">
        <v>11.7</v>
      </c>
      <c r="AH48" s="127"/>
    </row>
    <row r="49" spans="1:34" x14ac:dyDescent="0.35">
      <c r="A49" s="110" t="s">
        <v>261</v>
      </c>
      <c r="B49" s="122" t="s">
        <v>210</v>
      </c>
      <c r="C49" s="122" t="s">
        <v>251</v>
      </c>
      <c r="D49" s="122" t="s">
        <v>251</v>
      </c>
      <c r="E49" s="110" t="s">
        <v>406</v>
      </c>
      <c r="G49" s="122" t="s">
        <v>252</v>
      </c>
      <c r="H49" s="110" t="s">
        <v>235</v>
      </c>
      <c r="I49" s="123">
        <v>240</v>
      </c>
      <c r="J49" s="122" t="s">
        <v>253</v>
      </c>
      <c r="K49" s="122"/>
      <c r="L49" s="122" t="s">
        <v>254</v>
      </c>
      <c r="M49" s="123">
        <v>0</v>
      </c>
      <c r="N49" s="122"/>
      <c r="O49" s="123"/>
      <c r="P49" s="122"/>
      <c r="Q49" s="123"/>
      <c r="R49" s="123"/>
      <c r="S49" s="123"/>
      <c r="T49" s="123"/>
      <c r="U49" s="122"/>
      <c r="V49" s="123" t="s">
        <v>249</v>
      </c>
      <c r="W49" s="124">
        <v>45264</v>
      </c>
      <c r="X49" s="124">
        <v>45355</v>
      </c>
      <c r="Y49" s="122" t="s">
        <v>294</v>
      </c>
      <c r="Z49" s="125">
        <v>0.66666666666666663</v>
      </c>
      <c r="AA49" s="125">
        <v>0.83333333333333337</v>
      </c>
      <c r="AB49" s="126"/>
      <c r="AC49" s="126"/>
      <c r="AD49" s="127"/>
      <c r="AE49" s="127">
        <v>11.7</v>
      </c>
      <c r="AF49" s="127"/>
      <c r="AG49" s="127">
        <v>11.7</v>
      </c>
      <c r="AH49" s="127"/>
    </row>
    <row r="50" spans="1:34" x14ac:dyDescent="0.35">
      <c r="A50" s="110" t="s">
        <v>261</v>
      </c>
      <c r="B50" s="122" t="s">
        <v>210</v>
      </c>
      <c r="C50" s="122" t="s">
        <v>251</v>
      </c>
      <c r="D50" s="122" t="s">
        <v>251</v>
      </c>
      <c r="E50" s="110" t="s">
        <v>406</v>
      </c>
      <c r="G50" s="122" t="s">
        <v>252</v>
      </c>
      <c r="H50" s="110" t="s">
        <v>235</v>
      </c>
      <c r="I50" s="123">
        <v>240</v>
      </c>
      <c r="J50" s="122" t="s">
        <v>253</v>
      </c>
      <c r="K50" s="122"/>
      <c r="L50" s="122" t="s">
        <v>254</v>
      </c>
      <c r="M50" s="123">
        <v>0</v>
      </c>
      <c r="N50" s="122"/>
      <c r="O50" s="123"/>
      <c r="P50" s="122"/>
      <c r="Q50" s="123"/>
      <c r="R50" s="123"/>
      <c r="S50" s="123"/>
      <c r="T50" s="123"/>
      <c r="U50" s="122"/>
      <c r="V50" s="123" t="s">
        <v>249</v>
      </c>
      <c r="W50" s="124">
        <v>45264</v>
      </c>
      <c r="X50" s="124">
        <v>45355</v>
      </c>
      <c r="Y50" s="122" t="s">
        <v>301</v>
      </c>
      <c r="Z50" s="125">
        <v>0.66666666666666663</v>
      </c>
      <c r="AA50" s="125">
        <v>0.83333333333333337</v>
      </c>
      <c r="AB50" s="126"/>
      <c r="AC50" s="126"/>
      <c r="AD50" s="127"/>
      <c r="AE50" s="127">
        <v>11.7</v>
      </c>
      <c r="AF50" s="127"/>
      <c r="AG50" s="127">
        <v>11.7</v>
      </c>
      <c r="AH50" s="127"/>
    </row>
    <row r="51" spans="1:34" x14ac:dyDescent="0.35">
      <c r="A51" s="110" t="s">
        <v>261</v>
      </c>
      <c r="B51" s="122" t="s">
        <v>210</v>
      </c>
      <c r="C51" s="122" t="s">
        <v>251</v>
      </c>
      <c r="D51" s="122" t="s">
        <v>251</v>
      </c>
      <c r="E51" s="110" t="s">
        <v>406</v>
      </c>
      <c r="G51" s="122" t="s">
        <v>252</v>
      </c>
      <c r="H51" s="110" t="s">
        <v>235</v>
      </c>
      <c r="I51" s="123">
        <v>240</v>
      </c>
      <c r="J51" s="122" t="s">
        <v>253</v>
      </c>
      <c r="K51" s="122"/>
      <c r="L51" s="122" t="s">
        <v>254</v>
      </c>
      <c r="M51" s="123">
        <v>0</v>
      </c>
      <c r="N51" s="122"/>
      <c r="O51" s="123"/>
      <c r="P51" s="122"/>
      <c r="Q51" s="123"/>
      <c r="R51" s="123"/>
      <c r="S51" s="123"/>
      <c r="T51" s="123"/>
      <c r="U51" s="122"/>
      <c r="V51" s="123" t="s">
        <v>249</v>
      </c>
      <c r="W51" s="124">
        <v>45264</v>
      </c>
      <c r="X51" s="124">
        <v>45355</v>
      </c>
      <c r="Y51" s="122" t="s">
        <v>307</v>
      </c>
      <c r="Z51" s="125">
        <v>0.66666666666666663</v>
      </c>
      <c r="AA51" s="125">
        <v>0.83333333333333337</v>
      </c>
      <c r="AB51" s="126"/>
      <c r="AC51" s="126"/>
      <c r="AD51" s="127"/>
      <c r="AE51" s="127">
        <v>11.7</v>
      </c>
      <c r="AF51" s="127"/>
      <c r="AG51" s="127">
        <v>11.7</v>
      </c>
      <c r="AH51" s="127"/>
    </row>
    <row r="52" spans="1:34" x14ac:dyDescent="0.35">
      <c r="A52" s="110" t="s">
        <v>261</v>
      </c>
      <c r="B52" s="122" t="s">
        <v>210</v>
      </c>
      <c r="C52" s="122" t="s">
        <v>251</v>
      </c>
      <c r="D52" s="122" t="s">
        <v>251</v>
      </c>
      <c r="E52" s="110" t="s">
        <v>406</v>
      </c>
      <c r="F52" s="110" t="s">
        <v>439</v>
      </c>
      <c r="G52" s="122" t="s">
        <v>252</v>
      </c>
      <c r="H52" s="110" t="s">
        <v>236</v>
      </c>
      <c r="I52" s="123">
        <v>240</v>
      </c>
      <c r="J52" s="122" t="s">
        <v>253</v>
      </c>
      <c r="K52" s="122"/>
      <c r="L52" s="122" t="s">
        <v>254</v>
      </c>
      <c r="M52" s="123">
        <v>1</v>
      </c>
      <c r="N52" s="122" t="s">
        <v>259</v>
      </c>
      <c r="O52" s="123"/>
      <c r="P52" s="122" t="s">
        <v>256</v>
      </c>
      <c r="Q52" s="123">
        <v>0.01</v>
      </c>
      <c r="R52" s="123"/>
      <c r="S52" s="123">
        <v>0.5</v>
      </c>
      <c r="T52" s="123"/>
      <c r="U52" s="122" t="s">
        <v>257</v>
      </c>
      <c r="V52" s="123" t="s">
        <v>440</v>
      </c>
      <c r="W52" s="124">
        <v>45600</v>
      </c>
      <c r="X52" s="124">
        <v>45719</v>
      </c>
      <c r="Y52" s="122" t="s">
        <v>280</v>
      </c>
      <c r="Z52" s="125">
        <v>0.66666666666666663</v>
      </c>
      <c r="AA52" s="125">
        <v>0.83333333333333337</v>
      </c>
      <c r="AB52" s="126"/>
      <c r="AC52" s="126"/>
      <c r="AD52" s="127"/>
      <c r="AE52" s="127">
        <v>11.7</v>
      </c>
      <c r="AF52" s="127"/>
      <c r="AG52" s="127">
        <v>11.7</v>
      </c>
      <c r="AH52" s="127"/>
    </row>
    <row r="53" spans="1:34" x14ac:dyDescent="0.35">
      <c r="A53" s="110" t="s">
        <v>261</v>
      </c>
      <c r="B53" s="122" t="s">
        <v>210</v>
      </c>
      <c r="C53" s="122" t="s">
        <v>251</v>
      </c>
      <c r="D53" s="122" t="s">
        <v>251</v>
      </c>
      <c r="E53" s="110" t="s">
        <v>406</v>
      </c>
      <c r="F53" s="110" t="s">
        <v>439</v>
      </c>
      <c r="G53" s="122" t="s">
        <v>252</v>
      </c>
      <c r="H53" s="110" t="s">
        <v>236</v>
      </c>
      <c r="I53" s="123">
        <v>240</v>
      </c>
      <c r="J53" s="122" t="s">
        <v>253</v>
      </c>
      <c r="K53" s="122"/>
      <c r="L53" s="122" t="s">
        <v>254</v>
      </c>
      <c r="M53" s="123">
        <v>1</v>
      </c>
      <c r="N53" s="122" t="s">
        <v>259</v>
      </c>
      <c r="O53" s="123"/>
      <c r="P53" s="122" t="s">
        <v>256</v>
      </c>
      <c r="Q53" s="123">
        <v>0.01</v>
      </c>
      <c r="R53" s="123"/>
      <c r="S53" s="123">
        <v>0.5</v>
      </c>
      <c r="T53" s="123"/>
      <c r="U53" s="122" t="s">
        <v>257</v>
      </c>
      <c r="V53" s="123" t="s">
        <v>440</v>
      </c>
      <c r="W53" s="124">
        <v>45600</v>
      </c>
      <c r="X53" s="124">
        <v>45719</v>
      </c>
      <c r="Y53" s="122" t="s">
        <v>288</v>
      </c>
      <c r="Z53" s="125">
        <v>0.66666666666666663</v>
      </c>
      <c r="AA53" s="125">
        <v>0.83333333333333337</v>
      </c>
      <c r="AB53" s="126"/>
      <c r="AC53" s="126"/>
      <c r="AD53" s="127"/>
      <c r="AE53" s="127">
        <v>11.7</v>
      </c>
      <c r="AF53" s="127"/>
      <c r="AG53" s="127">
        <v>11.7</v>
      </c>
      <c r="AH53" s="127"/>
    </row>
    <row r="54" spans="1:34" x14ac:dyDescent="0.35">
      <c r="A54" s="110" t="s">
        <v>261</v>
      </c>
      <c r="B54" s="122" t="s">
        <v>210</v>
      </c>
      <c r="C54" s="122" t="s">
        <v>251</v>
      </c>
      <c r="D54" s="122" t="s">
        <v>251</v>
      </c>
      <c r="E54" s="110" t="s">
        <v>406</v>
      </c>
      <c r="F54" s="110" t="s">
        <v>439</v>
      </c>
      <c r="G54" s="122" t="s">
        <v>252</v>
      </c>
      <c r="H54" s="110" t="s">
        <v>236</v>
      </c>
      <c r="I54" s="123">
        <v>240</v>
      </c>
      <c r="J54" s="122" t="s">
        <v>253</v>
      </c>
      <c r="K54" s="122"/>
      <c r="L54" s="122" t="s">
        <v>254</v>
      </c>
      <c r="M54" s="123">
        <v>1</v>
      </c>
      <c r="N54" s="122" t="s">
        <v>259</v>
      </c>
      <c r="O54" s="123"/>
      <c r="P54" s="122" t="s">
        <v>256</v>
      </c>
      <c r="Q54" s="123">
        <v>0.01</v>
      </c>
      <c r="R54" s="123"/>
      <c r="S54" s="123">
        <v>0.5</v>
      </c>
      <c r="T54" s="123"/>
      <c r="U54" s="122" t="s">
        <v>257</v>
      </c>
      <c r="V54" s="123" t="s">
        <v>440</v>
      </c>
      <c r="W54" s="124">
        <v>45600</v>
      </c>
      <c r="X54" s="124">
        <v>45719</v>
      </c>
      <c r="Y54" s="122" t="s">
        <v>294</v>
      </c>
      <c r="Z54" s="125">
        <v>0.66666666666666663</v>
      </c>
      <c r="AA54" s="125">
        <v>0.83333333333333337</v>
      </c>
      <c r="AB54" s="126"/>
      <c r="AC54" s="126"/>
      <c r="AD54" s="127"/>
      <c r="AE54" s="127">
        <v>11.7</v>
      </c>
      <c r="AF54" s="127"/>
      <c r="AG54" s="127">
        <v>11.7</v>
      </c>
      <c r="AH54" s="127"/>
    </row>
    <row r="55" spans="1:34" x14ac:dyDescent="0.35">
      <c r="A55" s="110" t="s">
        <v>261</v>
      </c>
      <c r="B55" s="122" t="s">
        <v>210</v>
      </c>
      <c r="C55" s="122" t="s">
        <v>251</v>
      </c>
      <c r="D55" s="122" t="s">
        <v>251</v>
      </c>
      <c r="E55" s="110" t="s">
        <v>406</v>
      </c>
      <c r="F55" s="110" t="s">
        <v>439</v>
      </c>
      <c r="G55" s="122" t="s">
        <v>252</v>
      </c>
      <c r="H55" s="110" t="s">
        <v>236</v>
      </c>
      <c r="I55" s="123">
        <v>240</v>
      </c>
      <c r="J55" s="122" t="s">
        <v>253</v>
      </c>
      <c r="K55" s="122"/>
      <c r="L55" s="122" t="s">
        <v>254</v>
      </c>
      <c r="M55" s="123">
        <v>1</v>
      </c>
      <c r="N55" s="122" t="s">
        <v>259</v>
      </c>
      <c r="O55" s="123"/>
      <c r="P55" s="122" t="s">
        <v>256</v>
      </c>
      <c r="Q55" s="123">
        <v>0.01</v>
      </c>
      <c r="R55" s="123"/>
      <c r="S55" s="123">
        <v>0.5</v>
      </c>
      <c r="T55" s="123"/>
      <c r="U55" s="122" t="s">
        <v>257</v>
      </c>
      <c r="V55" s="123" t="s">
        <v>440</v>
      </c>
      <c r="W55" s="124">
        <v>45600</v>
      </c>
      <c r="X55" s="124">
        <v>45719</v>
      </c>
      <c r="Y55" s="122" t="s">
        <v>301</v>
      </c>
      <c r="Z55" s="125">
        <v>0.66666666666666663</v>
      </c>
      <c r="AA55" s="125">
        <v>0.83333333333333337</v>
      </c>
      <c r="AB55" s="126"/>
      <c r="AC55" s="126"/>
      <c r="AD55" s="127"/>
      <c r="AE55" s="127">
        <v>11.7</v>
      </c>
      <c r="AF55" s="127"/>
      <c r="AG55" s="127">
        <v>11.7</v>
      </c>
      <c r="AH55" s="127"/>
    </row>
    <row r="56" spans="1:34" x14ac:dyDescent="0.35">
      <c r="A56" s="110" t="s">
        <v>261</v>
      </c>
      <c r="B56" s="122" t="s">
        <v>210</v>
      </c>
      <c r="C56" s="122" t="s">
        <v>251</v>
      </c>
      <c r="D56" s="122" t="s">
        <v>251</v>
      </c>
      <c r="E56" s="110" t="s">
        <v>406</v>
      </c>
      <c r="F56" s="110" t="s">
        <v>439</v>
      </c>
      <c r="G56" s="122" t="s">
        <v>252</v>
      </c>
      <c r="H56" s="110" t="s">
        <v>236</v>
      </c>
      <c r="I56" s="123">
        <v>240</v>
      </c>
      <c r="J56" s="122" t="s">
        <v>253</v>
      </c>
      <c r="K56" s="122"/>
      <c r="L56" s="122" t="s">
        <v>254</v>
      </c>
      <c r="M56" s="123">
        <v>1</v>
      </c>
      <c r="N56" s="122" t="s">
        <v>259</v>
      </c>
      <c r="O56" s="123"/>
      <c r="P56" s="122" t="s">
        <v>256</v>
      </c>
      <c r="Q56" s="123">
        <v>0.01</v>
      </c>
      <c r="R56" s="123"/>
      <c r="S56" s="123">
        <v>0.5</v>
      </c>
      <c r="T56" s="123"/>
      <c r="U56" s="122" t="s">
        <v>257</v>
      </c>
      <c r="V56" s="123" t="s">
        <v>440</v>
      </c>
      <c r="W56" s="124">
        <v>45600</v>
      </c>
      <c r="X56" s="124">
        <v>45719</v>
      </c>
      <c r="Y56" s="122" t="s">
        <v>307</v>
      </c>
      <c r="Z56" s="125">
        <v>0.66666666666666663</v>
      </c>
      <c r="AA56" s="125">
        <v>0.83333333333333337</v>
      </c>
      <c r="AB56" s="126"/>
      <c r="AC56" s="126"/>
      <c r="AD56" s="127"/>
      <c r="AE56" s="127">
        <v>11.7</v>
      </c>
      <c r="AF56" s="127"/>
      <c r="AG56" s="127">
        <v>11.7</v>
      </c>
      <c r="AH56" s="127"/>
    </row>
    <row r="57" spans="1:34" x14ac:dyDescent="0.35">
      <c r="A57" s="110" t="s">
        <v>261</v>
      </c>
      <c r="B57" s="122" t="s">
        <v>210</v>
      </c>
      <c r="C57" s="122" t="s">
        <v>251</v>
      </c>
      <c r="D57" s="122" t="s">
        <v>251</v>
      </c>
      <c r="E57" s="110" t="s">
        <v>406</v>
      </c>
      <c r="G57" s="122" t="s">
        <v>252</v>
      </c>
      <c r="H57" s="110" t="s">
        <v>236</v>
      </c>
      <c r="I57" s="123">
        <v>240</v>
      </c>
      <c r="J57" s="122" t="s">
        <v>253</v>
      </c>
      <c r="K57" s="122"/>
      <c r="L57" s="122" t="s">
        <v>254</v>
      </c>
      <c r="M57" s="123">
        <v>0</v>
      </c>
      <c r="N57" s="122"/>
      <c r="O57" s="123"/>
      <c r="P57" s="122"/>
      <c r="Q57" s="123"/>
      <c r="R57" s="123"/>
      <c r="S57" s="123"/>
      <c r="T57" s="123"/>
      <c r="U57" s="122"/>
      <c r="V57" s="123" t="s">
        <v>249</v>
      </c>
      <c r="W57" s="124">
        <v>45264</v>
      </c>
      <c r="X57" s="124">
        <v>45355</v>
      </c>
      <c r="Y57" s="122" t="s">
        <v>280</v>
      </c>
      <c r="Z57" s="125">
        <v>0.66666666666666663</v>
      </c>
      <c r="AA57" s="125">
        <v>0.83333333333333337</v>
      </c>
      <c r="AB57" s="126"/>
      <c r="AC57" s="126"/>
      <c r="AD57" s="127"/>
      <c r="AE57" s="127">
        <v>11.7</v>
      </c>
      <c r="AF57" s="127"/>
      <c r="AG57" s="127">
        <v>11.7</v>
      </c>
      <c r="AH57" s="127"/>
    </row>
    <row r="58" spans="1:34" x14ac:dyDescent="0.35">
      <c r="A58" s="110" t="s">
        <v>261</v>
      </c>
      <c r="B58" s="122" t="s">
        <v>210</v>
      </c>
      <c r="C58" s="122" t="s">
        <v>251</v>
      </c>
      <c r="D58" s="122" t="s">
        <v>251</v>
      </c>
      <c r="E58" s="110" t="s">
        <v>406</v>
      </c>
      <c r="G58" s="122" t="s">
        <v>252</v>
      </c>
      <c r="H58" s="110" t="s">
        <v>236</v>
      </c>
      <c r="I58" s="123">
        <v>240</v>
      </c>
      <c r="J58" s="122" t="s">
        <v>253</v>
      </c>
      <c r="K58" s="122"/>
      <c r="L58" s="122" t="s">
        <v>254</v>
      </c>
      <c r="M58" s="123">
        <v>0</v>
      </c>
      <c r="N58" s="122"/>
      <c r="O58" s="123"/>
      <c r="P58" s="122"/>
      <c r="Q58" s="123"/>
      <c r="R58" s="123"/>
      <c r="S58" s="123"/>
      <c r="T58" s="123"/>
      <c r="U58" s="122"/>
      <c r="V58" s="123" t="s">
        <v>249</v>
      </c>
      <c r="W58" s="124">
        <v>45264</v>
      </c>
      <c r="X58" s="124">
        <v>45355</v>
      </c>
      <c r="Y58" s="122" t="s">
        <v>288</v>
      </c>
      <c r="Z58" s="125">
        <v>0.66666666666666663</v>
      </c>
      <c r="AA58" s="125">
        <v>0.83333333333333337</v>
      </c>
      <c r="AB58" s="126"/>
      <c r="AC58" s="126"/>
      <c r="AD58" s="127"/>
      <c r="AE58" s="127">
        <v>11.7</v>
      </c>
      <c r="AF58" s="127"/>
      <c r="AG58" s="127">
        <v>11.7</v>
      </c>
      <c r="AH58" s="127"/>
    </row>
    <row r="59" spans="1:34" x14ac:dyDescent="0.35">
      <c r="A59" s="110" t="s">
        <v>261</v>
      </c>
      <c r="B59" s="122" t="s">
        <v>210</v>
      </c>
      <c r="C59" s="122" t="s">
        <v>251</v>
      </c>
      <c r="D59" s="122" t="s">
        <v>251</v>
      </c>
      <c r="E59" s="110" t="s">
        <v>406</v>
      </c>
      <c r="G59" s="122" t="s">
        <v>252</v>
      </c>
      <c r="H59" s="110" t="s">
        <v>236</v>
      </c>
      <c r="I59" s="123">
        <v>240</v>
      </c>
      <c r="J59" s="122" t="s">
        <v>253</v>
      </c>
      <c r="K59" s="122"/>
      <c r="L59" s="122" t="s">
        <v>254</v>
      </c>
      <c r="M59" s="123">
        <v>0</v>
      </c>
      <c r="N59" s="122"/>
      <c r="O59" s="123"/>
      <c r="P59" s="122"/>
      <c r="Q59" s="123"/>
      <c r="R59" s="123"/>
      <c r="S59" s="123"/>
      <c r="T59" s="123"/>
      <c r="U59" s="122"/>
      <c r="V59" s="123" t="s">
        <v>249</v>
      </c>
      <c r="W59" s="124">
        <v>45264</v>
      </c>
      <c r="X59" s="124">
        <v>45355</v>
      </c>
      <c r="Y59" s="122" t="s">
        <v>294</v>
      </c>
      <c r="Z59" s="125">
        <v>0.66666666666666663</v>
      </c>
      <c r="AA59" s="125">
        <v>0.83333333333333337</v>
      </c>
      <c r="AB59" s="126"/>
      <c r="AC59" s="126"/>
      <c r="AD59" s="127"/>
      <c r="AE59" s="127">
        <v>11.7</v>
      </c>
      <c r="AF59" s="127"/>
      <c r="AG59" s="127">
        <v>11.7</v>
      </c>
      <c r="AH59" s="127"/>
    </row>
    <row r="60" spans="1:34" x14ac:dyDescent="0.35">
      <c r="A60" s="110" t="s">
        <v>261</v>
      </c>
      <c r="B60" s="122" t="s">
        <v>210</v>
      </c>
      <c r="C60" s="122" t="s">
        <v>251</v>
      </c>
      <c r="D60" s="122" t="s">
        <v>251</v>
      </c>
      <c r="E60" s="110" t="s">
        <v>406</v>
      </c>
      <c r="G60" s="122" t="s">
        <v>252</v>
      </c>
      <c r="H60" s="110" t="s">
        <v>236</v>
      </c>
      <c r="I60" s="123">
        <v>240</v>
      </c>
      <c r="J60" s="122" t="s">
        <v>253</v>
      </c>
      <c r="K60" s="122"/>
      <c r="L60" s="122" t="s">
        <v>254</v>
      </c>
      <c r="M60" s="123">
        <v>0</v>
      </c>
      <c r="N60" s="122"/>
      <c r="O60" s="123"/>
      <c r="P60" s="122"/>
      <c r="Q60" s="123"/>
      <c r="R60" s="123"/>
      <c r="S60" s="123"/>
      <c r="T60" s="123"/>
      <c r="U60" s="122"/>
      <c r="V60" s="123" t="s">
        <v>249</v>
      </c>
      <c r="W60" s="124">
        <v>45264</v>
      </c>
      <c r="X60" s="124">
        <v>45355</v>
      </c>
      <c r="Y60" s="122" t="s">
        <v>301</v>
      </c>
      <c r="Z60" s="125">
        <v>0.66666666666666663</v>
      </c>
      <c r="AA60" s="125">
        <v>0.83333333333333337</v>
      </c>
      <c r="AB60" s="126"/>
      <c r="AC60" s="126"/>
      <c r="AD60" s="127"/>
      <c r="AE60" s="127">
        <v>11.7</v>
      </c>
      <c r="AF60" s="127"/>
      <c r="AG60" s="127">
        <v>11.7</v>
      </c>
      <c r="AH60" s="127"/>
    </row>
    <row r="61" spans="1:34" x14ac:dyDescent="0.35">
      <c r="A61" s="110" t="s">
        <v>261</v>
      </c>
      <c r="B61" s="122" t="s">
        <v>210</v>
      </c>
      <c r="C61" s="122" t="s">
        <v>251</v>
      </c>
      <c r="D61" s="122" t="s">
        <v>251</v>
      </c>
      <c r="E61" s="110" t="s">
        <v>406</v>
      </c>
      <c r="G61" s="122" t="s">
        <v>252</v>
      </c>
      <c r="H61" s="110" t="s">
        <v>236</v>
      </c>
      <c r="I61" s="123">
        <v>240</v>
      </c>
      <c r="J61" s="122" t="s">
        <v>253</v>
      </c>
      <c r="K61" s="122"/>
      <c r="L61" s="122" t="s">
        <v>254</v>
      </c>
      <c r="M61" s="123">
        <v>0</v>
      </c>
      <c r="N61" s="122"/>
      <c r="O61" s="123"/>
      <c r="P61" s="122"/>
      <c r="Q61" s="123"/>
      <c r="R61" s="123"/>
      <c r="S61" s="123"/>
      <c r="T61" s="123"/>
      <c r="U61" s="122"/>
      <c r="V61" s="123" t="s">
        <v>249</v>
      </c>
      <c r="W61" s="124">
        <v>45264</v>
      </c>
      <c r="X61" s="124">
        <v>45355</v>
      </c>
      <c r="Y61" s="122" t="s">
        <v>307</v>
      </c>
      <c r="Z61" s="125">
        <v>0.66666666666666663</v>
      </c>
      <c r="AA61" s="125">
        <v>0.83333333333333337</v>
      </c>
      <c r="AB61" s="126"/>
      <c r="AC61" s="126"/>
      <c r="AD61" s="127"/>
      <c r="AE61" s="127">
        <v>11.7</v>
      </c>
      <c r="AF61" s="127"/>
      <c r="AG61" s="127">
        <v>11.7</v>
      </c>
      <c r="AH61" s="127"/>
    </row>
    <row r="62" spans="1:34" x14ac:dyDescent="0.35">
      <c r="A62" s="110" t="s">
        <v>261</v>
      </c>
      <c r="B62" s="122" t="s">
        <v>210</v>
      </c>
      <c r="C62" s="122" t="s">
        <v>251</v>
      </c>
      <c r="D62" s="122" t="s">
        <v>251</v>
      </c>
      <c r="E62" s="110" t="s">
        <v>406</v>
      </c>
      <c r="F62" s="110" t="s">
        <v>439</v>
      </c>
      <c r="G62" s="122" t="s">
        <v>252</v>
      </c>
      <c r="H62" s="110" t="s">
        <v>237</v>
      </c>
      <c r="I62" s="123">
        <v>240</v>
      </c>
      <c r="J62" s="122" t="s">
        <v>253</v>
      </c>
      <c r="K62" s="122"/>
      <c r="L62" s="122" t="s">
        <v>254</v>
      </c>
      <c r="M62" s="123">
        <v>1</v>
      </c>
      <c r="N62" s="122" t="s">
        <v>259</v>
      </c>
      <c r="O62" s="123"/>
      <c r="P62" s="122" t="s">
        <v>256</v>
      </c>
      <c r="Q62" s="123">
        <v>4.0000000000000001E-3</v>
      </c>
      <c r="R62" s="123"/>
      <c r="S62" s="123">
        <v>0.5</v>
      </c>
      <c r="T62" s="123"/>
      <c r="U62" s="122" t="s">
        <v>257</v>
      </c>
      <c r="V62" s="123" t="s">
        <v>249</v>
      </c>
      <c r="W62" s="124">
        <v>45264</v>
      </c>
      <c r="X62" s="124">
        <v>45355</v>
      </c>
      <c r="Y62" s="122" t="s">
        <v>280</v>
      </c>
      <c r="Z62" s="125">
        <v>0.66666666666666663</v>
      </c>
      <c r="AA62" s="125">
        <v>0.83333333333333337</v>
      </c>
      <c r="AB62" s="126"/>
      <c r="AC62" s="126"/>
      <c r="AD62" s="127"/>
      <c r="AE62" s="127">
        <v>11.7</v>
      </c>
      <c r="AF62" s="127"/>
      <c r="AG62" s="127">
        <v>11.7</v>
      </c>
      <c r="AH62" s="127"/>
    </row>
    <row r="63" spans="1:34" x14ac:dyDescent="0.35">
      <c r="A63" s="110" t="s">
        <v>261</v>
      </c>
      <c r="B63" s="122" t="s">
        <v>210</v>
      </c>
      <c r="C63" s="122" t="s">
        <v>251</v>
      </c>
      <c r="D63" s="122" t="s">
        <v>251</v>
      </c>
      <c r="E63" s="110" t="s">
        <v>406</v>
      </c>
      <c r="F63" s="110" t="s">
        <v>439</v>
      </c>
      <c r="G63" s="122" t="s">
        <v>252</v>
      </c>
      <c r="H63" s="110" t="s">
        <v>237</v>
      </c>
      <c r="I63" s="123">
        <v>240</v>
      </c>
      <c r="J63" s="122" t="s">
        <v>253</v>
      </c>
      <c r="K63" s="122"/>
      <c r="L63" s="122" t="s">
        <v>254</v>
      </c>
      <c r="M63" s="123">
        <v>1</v>
      </c>
      <c r="N63" s="122" t="s">
        <v>259</v>
      </c>
      <c r="O63" s="123"/>
      <c r="P63" s="122" t="s">
        <v>256</v>
      </c>
      <c r="Q63" s="123">
        <v>4.0000000000000001E-3</v>
      </c>
      <c r="R63" s="123"/>
      <c r="S63" s="123">
        <v>0.5</v>
      </c>
      <c r="T63" s="123"/>
      <c r="U63" s="122" t="s">
        <v>257</v>
      </c>
      <c r="V63" s="123" t="s">
        <v>249</v>
      </c>
      <c r="W63" s="124">
        <v>45264</v>
      </c>
      <c r="X63" s="124">
        <v>45355</v>
      </c>
      <c r="Y63" s="122" t="s">
        <v>288</v>
      </c>
      <c r="Z63" s="125">
        <v>0.66666666666666663</v>
      </c>
      <c r="AA63" s="125">
        <v>0.83333333333333337</v>
      </c>
      <c r="AB63" s="126"/>
      <c r="AC63" s="126"/>
      <c r="AD63" s="127"/>
      <c r="AE63" s="127">
        <v>11.7</v>
      </c>
      <c r="AF63" s="127"/>
      <c r="AG63" s="127">
        <v>11.7</v>
      </c>
      <c r="AH63" s="127"/>
    </row>
    <row r="64" spans="1:34" x14ac:dyDescent="0.35">
      <c r="A64" s="110" t="s">
        <v>261</v>
      </c>
      <c r="B64" s="122" t="s">
        <v>210</v>
      </c>
      <c r="C64" s="122" t="s">
        <v>251</v>
      </c>
      <c r="D64" s="122" t="s">
        <v>251</v>
      </c>
      <c r="E64" s="110" t="s">
        <v>406</v>
      </c>
      <c r="F64" s="110" t="s">
        <v>439</v>
      </c>
      <c r="G64" s="122" t="s">
        <v>252</v>
      </c>
      <c r="H64" s="110" t="s">
        <v>237</v>
      </c>
      <c r="I64" s="123">
        <v>240</v>
      </c>
      <c r="J64" s="122" t="s">
        <v>253</v>
      </c>
      <c r="K64" s="122"/>
      <c r="L64" s="122" t="s">
        <v>254</v>
      </c>
      <c r="M64" s="123">
        <v>1</v>
      </c>
      <c r="N64" s="122" t="s">
        <v>259</v>
      </c>
      <c r="O64" s="123"/>
      <c r="P64" s="122" t="s">
        <v>256</v>
      </c>
      <c r="Q64" s="123">
        <v>4.0000000000000001E-3</v>
      </c>
      <c r="R64" s="123"/>
      <c r="S64" s="123">
        <v>0.5</v>
      </c>
      <c r="T64" s="123"/>
      <c r="U64" s="122" t="s">
        <v>257</v>
      </c>
      <c r="V64" s="123" t="s">
        <v>249</v>
      </c>
      <c r="W64" s="124">
        <v>45264</v>
      </c>
      <c r="X64" s="124">
        <v>45355</v>
      </c>
      <c r="Y64" s="122" t="s">
        <v>294</v>
      </c>
      <c r="Z64" s="125">
        <v>0.66666666666666663</v>
      </c>
      <c r="AA64" s="125">
        <v>0.83333333333333337</v>
      </c>
      <c r="AB64" s="126"/>
      <c r="AC64" s="126"/>
      <c r="AD64" s="127"/>
      <c r="AE64" s="127">
        <v>11.7</v>
      </c>
      <c r="AF64" s="127"/>
      <c r="AG64" s="127">
        <v>11.7</v>
      </c>
      <c r="AH64" s="127"/>
    </row>
    <row r="65" spans="1:34" x14ac:dyDescent="0.35">
      <c r="A65" s="110" t="s">
        <v>261</v>
      </c>
      <c r="B65" s="122" t="s">
        <v>210</v>
      </c>
      <c r="C65" s="122" t="s">
        <v>251</v>
      </c>
      <c r="D65" s="122" t="s">
        <v>251</v>
      </c>
      <c r="E65" s="110" t="s">
        <v>406</v>
      </c>
      <c r="F65" s="110" t="s">
        <v>439</v>
      </c>
      <c r="G65" s="122" t="s">
        <v>252</v>
      </c>
      <c r="H65" s="110" t="s">
        <v>237</v>
      </c>
      <c r="I65" s="123">
        <v>240</v>
      </c>
      <c r="J65" s="122" t="s">
        <v>253</v>
      </c>
      <c r="K65" s="122"/>
      <c r="L65" s="122" t="s">
        <v>254</v>
      </c>
      <c r="M65" s="123">
        <v>1</v>
      </c>
      <c r="N65" s="122" t="s">
        <v>259</v>
      </c>
      <c r="O65" s="123"/>
      <c r="P65" s="122" t="s">
        <v>256</v>
      </c>
      <c r="Q65" s="123">
        <v>4.0000000000000001E-3</v>
      </c>
      <c r="R65" s="123"/>
      <c r="S65" s="123">
        <v>0.5</v>
      </c>
      <c r="T65" s="123"/>
      <c r="U65" s="122" t="s">
        <v>257</v>
      </c>
      <c r="V65" s="123" t="s">
        <v>249</v>
      </c>
      <c r="W65" s="124">
        <v>45264</v>
      </c>
      <c r="X65" s="124">
        <v>45355</v>
      </c>
      <c r="Y65" s="122" t="s">
        <v>301</v>
      </c>
      <c r="Z65" s="125">
        <v>0.66666666666666663</v>
      </c>
      <c r="AA65" s="125">
        <v>0.83333333333333337</v>
      </c>
      <c r="AB65" s="126"/>
      <c r="AC65" s="126"/>
      <c r="AD65" s="127"/>
      <c r="AE65" s="127">
        <v>11.7</v>
      </c>
      <c r="AF65" s="127"/>
      <c r="AG65" s="127">
        <v>11.7</v>
      </c>
      <c r="AH65" s="127"/>
    </row>
    <row r="66" spans="1:34" x14ac:dyDescent="0.35">
      <c r="A66" s="110" t="s">
        <v>261</v>
      </c>
      <c r="B66" s="122" t="s">
        <v>210</v>
      </c>
      <c r="C66" s="122" t="s">
        <v>251</v>
      </c>
      <c r="D66" s="122" t="s">
        <v>251</v>
      </c>
      <c r="E66" s="110" t="s">
        <v>406</v>
      </c>
      <c r="F66" s="110" t="s">
        <v>439</v>
      </c>
      <c r="G66" s="122" t="s">
        <v>252</v>
      </c>
      <c r="H66" s="110" t="s">
        <v>237</v>
      </c>
      <c r="I66" s="123">
        <v>240</v>
      </c>
      <c r="J66" s="122" t="s">
        <v>253</v>
      </c>
      <c r="K66" s="122"/>
      <c r="L66" s="122" t="s">
        <v>254</v>
      </c>
      <c r="M66" s="123">
        <v>1</v>
      </c>
      <c r="N66" s="122" t="s">
        <v>259</v>
      </c>
      <c r="O66" s="123"/>
      <c r="P66" s="122" t="s">
        <v>256</v>
      </c>
      <c r="Q66" s="123">
        <v>4.0000000000000001E-3</v>
      </c>
      <c r="R66" s="123"/>
      <c r="S66" s="123">
        <v>0.5</v>
      </c>
      <c r="T66" s="123"/>
      <c r="U66" s="122" t="s">
        <v>257</v>
      </c>
      <c r="V66" s="123" t="s">
        <v>249</v>
      </c>
      <c r="W66" s="124">
        <v>45264</v>
      </c>
      <c r="X66" s="124">
        <v>45355</v>
      </c>
      <c r="Y66" s="122" t="s">
        <v>307</v>
      </c>
      <c r="Z66" s="125">
        <v>0.66666666666666663</v>
      </c>
      <c r="AA66" s="125">
        <v>0.83333333333333337</v>
      </c>
      <c r="AB66" s="126"/>
      <c r="AC66" s="126"/>
      <c r="AD66" s="127"/>
      <c r="AE66" s="127">
        <v>11.7</v>
      </c>
      <c r="AF66" s="127"/>
      <c r="AG66" s="127">
        <v>11.7</v>
      </c>
      <c r="AH66" s="127"/>
    </row>
    <row r="67" spans="1:34" x14ac:dyDescent="0.35">
      <c r="A67" s="110" t="s">
        <v>261</v>
      </c>
      <c r="B67" s="122" t="s">
        <v>210</v>
      </c>
      <c r="C67" s="122" t="s">
        <v>251</v>
      </c>
      <c r="D67" s="122" t="s">
        <v>251</v>
      </c>
      <c r="E67" s="110" t="s">
        <v>406</v>
      </c>
      <c r="F67" s="110" t="s">
        <v>439</v>
      </c>
      <c r="G67" s="122" t="s">
        <v>252</v>
      </c>
      <c r="H67" s="110" t="s">
        <v>237</v>
      </c>
      <c r="I67" s="123">
        <v>240</v>
      </c>
      <c r="J67" s="122" t="s">
        <v>253</v>
      </c>
      <c r="K67" s="122"/>
      <c r="L67" s="122" t="s">
        <v>254</v>
      </c>
      <c r="M67" s="123">
        <v>1</v>
      </c>
      <c r="N67" s="122" t="s">
        <v>259</v>
      </c>
      <c r="O67" s="123"/>
      <c r="P67" s="122" t="s">
        <v>256</v>
      </c>
      <c r="Q67" s="123">
        <v>0.01</v>
      </c>
      <c r="R67" s="123"/>
      <c r="S67" s="123">
        <v>0.5</v>
      </c>
      <c r="T67" s="123"/>
      <c r="U67" s="122" t="s">
        <v>257</v>
      </c>
      <c r="V67" s="123" t="s">
        <v>440</v>
      </c>
      <c r="W67" s="124">
        <v>45600</v>
      </c>
      <c r="X67" s="124">
        <v>45719</v>
      </c>
      <c r="Y67" s="122" t="s">
        <v>280</v>
      </c>
      <c r="Z67" s="125">
        <v>0.66666666666666663</v>
      </c>
      <c r="AA67" s="125">
        <v>0.83333333333333337</v>
      </c>
      <c r="AB67" s="126"/>
      <c r="AC67" s="126"/>
      <c r="AD67" s="127"/>
      <c r="AE67" s="127">
        <v>11.7</v>
      </c>
      <c r="AF67" s="127"/>
      <c r="AG67" s="127">
        <v>11.7</v>
      </c>
      <c r="AH67" s="127"/>
    </row>
    <row r="68" spans="1:34" x14ac:dyDescent="0.35">
      <c r="A68" s="110" t="s">
        <v>261</v>
      </c>
      <c r="B68" s="122" t="s">
        <v>210</v>
      </c>
      <c r="C68" s="122" t="s">
        <v>251</v>
      </c>
      <c r="D68" s="122" t="s">
        <v>251</v>
      </c>
      <c r="E68" s="110" t="s">
        <v>406</v>
      </c>
      <c r="F68" s="110" t="s">
        <v>439</v>
      </c>
      <c r="G68" s="122" t="s">
        <v>252</v>
      </c>
      <c r="H68" s="110" t="s">
        <v>237</v>
      </c>
      <c r="I68" s="123">
        <v>240</v>
      </c>
      <c r="J68" s="122" t="s">
        <v>253</v>
      </c>
      <c r="K68" s="122"/>
      <c r="L68" s="122" t="s">
        <v>254</v>
      </c>
      <c r="M68" s="123">
        <v>1</v>
      </c>
      <c r="N68" s="122" t="s">
        <v>259</v>
      </c>
      <c r="O68" s="123"/>
      <c r="P68" s="122" t="s">
        <v>256</v>
      </c>
      <c r="Q68" s="123">
        <v>0.01</v>
      </c>
      <c r="R68" s="123"/>
      <c r="S68" s="123">
        <v>0.5</v>
      </c>
      <c r="T68" s="123"/>
      <c r="U68" s="122" t="s">
        <v>257</v>
      </c>
      <c r="V68" s="123" t="s">
        <v>440</v>
      </c>
      <c r="W68" s="124">
        <v>45600</v>
      </c>
      <c r="X68" s="124">
        <v>45719</v>
      </c>
      <c r="Y68" s="122" t="s">
        <v>288</v>
      </c>
      <c r="Z68" s="125">
        <v>0.66666666666666663</v>
      </c>
      <c r="AA68" s="125">
        <v>0.83333333333333337</v>
      </c>
      <c r="AB68" s="126"/>
      <c r="AC68" s="126"/>
      <c r="AD68" s="127"/>
      <c r="AE68" s="127">
        <v>11.7</v>
      </c>
      <c r="AF68" s="127"/>
      <c r="AG68" s="127">
        <v>11.7</v>
      </c>
      <c r="AH68" s="127"/>
    </row>
    <row r="69" spans="1:34" x14ac:dyDescent="0.35">
      <c r="A69" s="110" t="s">
        <v>261</v>
      </c>
      <c r="B69" s="122" t="s">
        <v>210</v>
      </c>
      <c r="C69" s="122" t="s">
        <v>251</v>
      </c>
      <c r="D69" s="122" t="s">
        <v>251</v>
      </c>
      <c r="E69" s="110" t="s">
        <v>406</v>
      </c>
      <c r="F69" s="110" t="s">
        <v>439</v>
      </c>
      <c r="G69" s="122" t="s">
        <v>252</v>
      </c>
      <c r="H69" s="110" t="s">
        <v>237</v>
      </c>
      <c r="I69" s="123">
        <v>240</v>
      </c>
      <c r="J69" s="122" t="s">
        <v>253</v>
      </c>
      <c r="K69" s="122"/>
      <c r="L69" s="122" t="s">
        <v>254</v>
      </c>
      <c r="M69" s="123">
        <v>1</v>
      </c>
      <c r="N69" s="122" t="s">
        <v>259</v>
      </c>
      <c r="O69" s="123"/>
      <c r="P69" s="122" t="s">
        <v>256</v>
      </c>
      <c r="Q69" s="123">
        <v>0.01</v>
      </c>
      <c r="R69" s="123"/>
      <c r="S69" s="123">
        <v>0.5</v>
      </c>
      <c r="T69" s="123"/>
      <c r="U69" s="122" t="s">
        <v>257</v>
      </c>
      <c r="V69" s="123" t="s">
        <v>440</v>
      </c>
      <c r="W69" s="124">
        <v>45600</v>
      </c>
      <c r="X69" s="124">
        <v>45719</v>
      </c>
      <c r="Y69" s="122" t="s">
        <v>294</v>
      </c>
      <c r="Z69" s="125">
        <v>0.66666666666666663</v>
      </c>
      <c r="AA69" s="125">
        <v>0.83333333333333337</v>
      </c>
      <c r="AB69" s="126"/>
      <c r="AC69" s="126"/>
      <c r="AD69" s="127"/>
      <c r="AE69" s="127">
        <v>11.7</v>
      </c>
      <c r="AF69" s="127"/>
      <c r="AG69" s="127">
        <v>11.7</v>
      </c>
      <c r="AH69" s="127"/>
    </row>
    <row r="70" spans="1:34" x14ac:dyDescent="0.35">
      <c r="A70" s="110" t="s">
        <v>261</v>
      </c>
      <c r="B70" s="122" t="s">
        <v>210</v>
      </c>
      <c r="C70" s="122" t="s">
        <v>251</v>
      </c>
      <c r="D70" s="122" t="s">
        <v>251</v>
      </c>
      <c r="E70" s="110" t="s">
        <v>406</v>
      </c>
      <c r="F70" s="110" t="s">
        <v>439</v>
      </c>
      <c r="G70" s="122" t="s">
        <v>252</v>
      </c>
      <c r="H70" s="110" t="s">
        <v>237</v>
      </c>
      <c r="I70" s="123">
        <v>240</v>
      </c>
      <c r="J70" s="122" t="s">
        <v>253</v>
      </c>
      <c r="K70" s="122"/>
      <c r="L70" s="122" t="s">
        <v>254</v>
      </c>
      <c r="M70" s="123">
        <v>1</v>
      </c>
      <c r="N70" s="122" t="s">
        <v>259</v>
      </c>
      <c r="O70" s="123"/>
      <c r="P70" s="122" t="s">
        <v>256</v>
      </c>
      <c r="Q70" s="123">
        <v>0.01</v>
      </c>
      <c r="R70" s="123"/>
      <c r="S70" s="123">
        <v>0.5</v>
      </c>
      <c r="T70" s="123"/>
      <c r="U70" s="122" t="s">
        <v>257</v>
      </c>
      <c r="V70" s="123" t="s">
        <v>440</v>
      </c>
      <c r="W70" s="124">
        <v>45600</v>
      </c>
      <c r="X70" s="124">
        <v>45719</v>
      </c>
      <c r="Y70" s="122" t="s">
        <v>301</v>
      </c>
      <c r="Z70" s="125">
        <v>0.66666666666666663</v>
      </c>
      <c r="AA70" s="125">
        <v>0.83333333333333337</v>
      </c>
      <c r="AB70" s="126"/>
      <c r="AC70" s="126"/>
      <c r="AD70" s="127"/>
      <c r="AE70" s="127">
        <v>11.7</v>
      </c>
      <c r="AF70" s="127"/>
      <c r="AG70" s="127">
        <v>11.7</v>
      </c>
      <c r="AH70" s="127"/>
    </row>
    <row r="71" spans="1:34" x14ac:dyDescent="0.35">
      <c r="A71" s="110" t="s">
        <v>261</v>
      </c>
      <c r="B71" s="122" t="s">
        <v>210</v>
      </c>
      <c r="C71" s="122" t="s">
        <v>251</v>
      </c>
      <c r="D71" s="122" t="s">
        <v>251</v>
      </c>
      <c r="E71" s="110" t="s">
        <v>406</v>
      </c>
      <c r="F71" s="110" t="s">
        <v>439</v>
      </c>
      <c r="G71" s="122" t="s">
        <v>252</v>
      </c>
      <c r="H71" s="110" t="s">
        <v>237</v>
      </c>
      <c r="I71" s="123">
        <v>240</v>
      </c>
      <c r="J71" s="122" t="s">
        <v>253</v>
      </c>
      <c r="K71" s="122"/>
      <c r="L71" s="122" t="s">
        <v>254</v>
      </c>
      <c r="M71" s="123">
        <v>1</v>
      </c>
      <c r="N71" s="122" t="s">
        <v>259</v>
      </c>
      <c r="O71" s="123"/>
      <c r="P71" s="122" t="s">
        <v>256</v>
      </c>
      <c r="Q71" s="123">
        <v>0.01</v>
      </c>
      <c r="R71" s="123"/>
      <c r="S71" s="123">
        <v>0.5</v>
      </c>
      <c r="T71" s="123"/>
      <c r="U71" s="122" t="s">
        <v>257</v>
      </c>
      <c r="V71" s="123" t="s">
        <v>440</v>
      </c>
      <c r="W71" s="124">
        <v>45600</v>
      </c>
      <c r="X71" s="124">
        <v>45719</v>
      </c>
      <c r="Y71" s="122" t="s">
        <v>307</v>
      </c>
      <c r="Z71" s="125">
        <v>0.66666666666666663</v>
      </c>
      <c r="AA71" s="125">
        <v>0.83333333333333337</v>
      </c>
      <c r="AB71" s="126"/>
      <c r="AC71" s="126"/>
      <c r="AD71" s="127"/>
      <c r="AE71" s="127">
        <v>11.7</v>
      </c>
      <c r="AF71" s="127"/>
      <c r="AG71" s="127">
        <v>11.7</v>
      </c>
      <c r="AH71" s="127"/>
    </row>
    <row r="72" spans="1:34" x14ac:dyDescent="0.35">
      <c r="A72" s="110" t="s">
        <v>261</v>
      </c>
      <c r="B72" s="122" t="s">
        <v>210</v>
      </c>
      <c r="C72" s="122" t="s">
        <v>251</v>
      </c>
      <c r="D72" s="122" t="s">
        <v>251</v>
      </c>
      <c r="E72" s="110" t="s">
        <v>413</v>
      </c>
      <c r="F72" s="110" t="s">
        <v>439</v>
      </c>
      <c r="G72" s="122" t="s">
        <v>252</v>
      </c>
      <c r="H72" s="110" t="s">
        <v>238</v>
      </c>
      <c r="I72" s="123">
        <v>240</v>
      </c>
      <c r="J72" s="122" t="s">
        <v>253</v>
      </c>
      <c r="K72" s="122"/>
      <c r="L72" s="122" t="s">
        <v>254</v>
      </c>
      <c r="M72" s="123">
        <v>1</v>
      </c>
      <c r="N72" s="122" t="s">
        <v>259</v>
      </c>
      <c r="O72" s="123"/>
      <c r="P72" s="122" t="s">
        <v>256</v>
      </c>
      <c r="Q72" s="123">
        <v>7.0000000000000001E-3</v>
      </c>
      <c r="R72" s="123"/>
      <c r="S72" s="123">
        <v>0.5</v>
      </c>
      <c r="T72" s="123"/>
      <c r="U72" s="122" t="s">
        <v>257</v>
      </c>
      <c r="V72" s="123" t="s">
        <v>249</v>
      </c>
      <c r="W72" s="124">
        <v>45264</v>
      </c>
      <c r="X72" s="124">
        <v>45355</v>
      </c>
      <c r="Y72" s="122" t="s">
        <v>280</v>
      </c>
      <c r="Z72" s="125">
        <v>0.66666666666666663</v>
      </c>
      <c r="AA72" s="125">
        <v>0.83333333333333337</v>
      </c>
      <c r="AB72" s="126"/>
      <c r="AC72" s="126"/>
      <c r="AD72" s="127"/>
      <c r="AE72" s="127">
        <v>11.7</v>
      </c>
      <c r="AF72" s="127"/>
      <c r="AG72" s="127">
        <v>11.7</v>
      </c>
      <c r="AH72" s="127"/>
    </row>
    <row r="73" spans="1:34" x14ac:dyDescent="0.35">
      <c r="A73" s="110" t="s">
        <v>261</v>
      </c>
      <c r="B73" s="122" t="s">
        <v>210</v>
      </c>
      <c r="C73" s="122" t="s">
        <v>251</v>
      </c>
      <c r="D73" s="122" t="s">
        <v>251</v>
      </c>
      <c r="E73" s="110" t="s">
        <v>413</v>
      </c>
      <c r="F73" s="110" t="s">
        <v>439</v>
      </c>
      <c r="G73" s="122" t="s">
        <v>252</v>
      </c>
      <c r="H73" s="110" t="s">
        <v>238</v>
      </c>
      <c r="I73" s="123">
        <v>240</v>
      </c>
      <c r="J73" s="122" t="s">
        <v>253</v>
      </c>
      <c r="K73" s="122"/>
      <c r="L73" s="122" t="s">
        <v>254</v>
      </c>
      <c r="M73" s="123">
        <v>1</v>
      </c>
      <c r="N73" s="122" t="s">
        <v>259</v>
      </c>
      <c r="O73" s="123"/>
      <c r="P73" s="122" t="s">
        <v>256</v>
      </c>
      <c r="Q73" s="123">
        <v>7.0000000000000001E-3</v>
      </c>
      <c r="R73" s="123"/>
      <c r="S73" s="123">
        <v>0.5</v>
      </c>
      <c r="T73" s="123"/>
      <c r="U73" s="122" t="s">
        <v>257</v>
      </c>
      <c r="V73" s="123" t="s">
        <v>249</v>
      </c>
      <c r="W73" s="124">
        <v>45264</v>
      </c>
      <c r="X73" s="124">
        <v>45355</v>
      </c>
      <c r="Y73" s="122" t="s">
        <v>288</v>
      </c>
      <c r="Z73" s="125">
        <v>0.66666666666666663</v>
      </c>
      <c r="AA73" s="125">
        <v>0.83333333333333337</v>
      </c>
      <c r="AB73" s="126"/>
      <c r="AC73" s="126"/>
      <c r="AD73" s="127"/>
      <c r="AE73" s="127">
        <v>11.7</v>
      </c>
      <c r="AF73" s="127"/>
      <c r="AG73" s="127">
        <v>11.7</v>
      </c>
      <c r="AH73" s="127"/>
    </row>
    <row r="74" spans="1:34" x14ac:dyDescent="0.35">
      <c r="A74" s="110" t="s">
        <v>261</v>
      </c>
      <c r="B74" s="122" t="s">
        <v>210</v>
      </c>
      <c r="C74" s="122" t="s">
        <v>251</v>
      </c>
      <c r="D74" s="122" t="s">
        <v>251</v>
      </c>
      <c r="E74" s="110" t="s">
        <v>413</v>
      </c>
      <c r="F74" s="110" t="s">
        <v>439</v>
      </c>
      <c r="G74" s="122" t="s">
        <v>252</v>
      </c>
      <c r="H74" s="110" t="s">
        <v>238</v>
      </c>
      <c r="I74" s="123">
        <v>240</v>
      </c>
      <c r="J74" s="122" t="s">
        <v>253</v>
      </c>
      <c r="K74" s="122"/>
      <c r="L74" s="122" t="s">
        <v>254</v>
      </c>
      <c r="M74" s="123">
        <v>1</v>
      </c>
      <c r="N74" s="122" t="s">
        <v>259</v>
      </c>
      <c r="O74" s="123"/>
      <c r="P74" s="122" t="s">
        <v>256</v>
      </c>
      <c r="Q74" s="123">
        <v>7.0000000000000001E-3</v>
      </c>
      <c r="R74" s="123"/>
      <c r="S74" s="123">
        <v>0.5</v>
      </c>
      <c r="T74" s="123"/>
      <c r="U74" s="122" t="s">
        <v>257</v>
      </c>
      <c r="V74" s="123" t="s">
        <v>249</v>
      </c>
      <c r="W74" s="124">
        <v>45264</v>
      </c>
      <c r="X74" s="124">
        <v>45355</v>
      </c>
      <c r="Y74" s="122" t="s">
        <v>294</v>
      </c>
      <c r="Z74" s="125">
        <v>0.66666666666666663</v>
      </c>
      <c r="AA74" s="125">
        <v>0.83333333333333337</v>
      </c>
      <c r="AB74" s="126"/>
      <c r="AC74" s="126"/>
      <c r="AD74" s="127"/>
      <c r="AE74" s="127">
        <v>11.7</v>
      </c>
      <c r="AF74" s="127"/>
      <c r="AG74" s="127">
        <v>11.7</v>
      </c>
      <c r="AH74" s="127"/>
    </row>
    <row r="75" spans="1:34" x14ac:dyDescent="0.35">
      <c r="A75" s="110" t="s">
        <v>261</v>
      </c>
      <c r="B75" s="122" t="s">
        <v>210</v>
      </c>
      <c r="C75" s="122" t="s">
        <v>251</v>
      </c>
      <c r="D75" s="122" t="s">
        <v>251</v>
      </c>
      <c r="E75" s="110" t="s">
        <v>413</v>
      </c>
      <c r="F75" s="110" t="s">
        <v>439</v>
      </c>
      <c r="G75" s="122" t="s">
        <v>252</v>
      </c>
      <c r="H75" s="110" t="s">
        <v>238</v>
      </c>
      <c r="I75" s="123">
        <v>240</v>
      </c>
      <c r="J75" s="122" t="s">
        <v>253</v>
      </c>
      <c r="K75" s="122"/>
      <c r="L75" s="122" t="s">
        <v>254</v>
      </c>
      <c r="M75" s="123">
        <v>1</v>
      </c>
      <c r="N75" s="122" t="s">
        <v>259</v>
      </c>
      <c r="O75" s="123"/>
      <c r="P75" s="122" t="s">
        <v>256</v>
      </c>
      <c r="Q75" s="123">
        <v>7.0000000000000001E-3</v>
      </c>
      <c r="R75" s="123"/>
      <c r="S75" s="123">
        <v>0.5</v>
      </c>
      <c r="T75" s="123"/>
      <c r="U75" s="122" t="s">
        <v>257</v>
      </c>
      <c r="V75" s="123" t="s">
        <v>249</v>
      </c>
      <c r="W75" s="124">
        <v>45264</v>
      </c>
      <c r="X75" s="124">
        <v>45355</v>
      </c>
      <c r="Y75" s="122" t="s">
        <v>301</v>
      </c>
      <c r="Z75" s="125">
        <v>0.66666666666666663</v>
      </c>
      <c r="AA75" s="125">
        <v>0.83333333333333337</v>
      </c>
      <c r="AB75" s="126"/>
      <c r="AC75" s="126"/>
      <c r="AD75" s="127"/>
      <c r="AE75" s="127">
        <v>11.7</v>
      </c>
      <c r="AF75" s="127"/>
      <c r="AG75" s="127">
        <v>11.7</v>
      </c>
      <c r="AH75" s="127"/>
    </row>
    <row r="76" spans="1:34" x14ac:dyDescent="0.35">
      <c r="A76" s="110" t="s">
        <v>261</v>
      </c>
      <c r="B76" s="122" t="s">
        <v>210</v>
      </c>
      <c r="C76" s="122" t="s">
        <v>251</v>
      </c>
      <c r="D76" s="122" t="s">
        <v>251</v>
      </c>
      <c r="E76" s="110" t="s">
        <v>413</v>
      </c>
      <c r="F76" s="110" t="s">
        <v>439</v>
      </c>
      <c r="G76" s="122" t="s">
        <v>252</v>
      </c>
      <c r="H76" s="110" t="s">
        <v>238</v>
      </c>
      <c r="I76" s="123">
        <v>240</v>
      </c>
      <c r="J76" s="122" t="s">
        <v>253</v>
      </c>
      <c r="K76" s="122"/>
      <c r="L76" s="122" t="s">
        <v>254</v>
      </c>
      <c r="M76" s="123">
        <v>1</v>
      </c>
      <c r="N76" s="122" t="s">
        <v>259</v>
      </c>
      <c r="O76" s="123"/>
      <c r="P76" s="122" t="s">
        <v>256</v>
      </c>
      <c r="Q76" s="123">
        <v>7.0000000000000001E-3</v>
      </c>
      <c r="R76" s="123"/>
      <c r="S76" s="123">
        <v>0.5</v>
      </c>
      <c r="T76" s="123"/>
      <c r="U76" s="122" t="s">
        <v>257</v>
      </c>
      <c r="V76" s="123" t="s">
        <v>249</v>
      </c>
      <c r="W76" s="124">
        <v>45264</v>
      </c>
      <c r="X76" s="124">
        <v>45355</v>
      </c>
      <c r="Y76" s="122" t="s">
        <v>307</v>
      </c>
      <c r="Z76" s="125">
        <v>0.66666666666666663</v>
      </c>
      <c r="AA76" s="125">
        <v>0.83333333333333337</v>
      </c>
      <c r="AB76" s="126"/>
      <c r="AC76" s="126"/>
      <c r="AD76" s="127"/>
      <c r="AE76" s="127">
        <v>11.7</v>
      </c>
      <c r="AF76" s="127"/>
      <c r="AG76" s="127">
        <v>11.7</v>
      </c>
      <c r="AH76" s="127"/>
    </row>
    <row r="77" spans="1:34" x14ac:dyDescent="0.35">
      <c r="A77" s="110" t="s">
        <v>261</v>
      </c>
      <c r="B77" s="122" t="s">
        <v>210</v>
      </c>
      <c r="C77" s="122" t="s">
        <v>251</v>
      </c>
      <c r="D77" s="122" t="s">
        <v>251</v>
      </c>
      <c r="E77" s="110" t="s">
        <v>413</v>
      </c>
      <c r="F77" s="110" t="s">
        <v>439</v>
      </c>
      <c r="G77" s="122" t="s">
        <v>252</v>
      </c>
      <c r="H77" s="110" t="s">
        <v>238</v>
      </c>
      <c r="I77" s="123">
        <v>240</v>
      </c>
      <c r="J77" s="122" t="s">
        <v>253</v>
      </c>
      <c r="K77" s="122"/>
      <c r="L77" s="122" t="s">
        <v>254</v>
      </c>
      <c r="M77" s="123">
        <v>1</v>
      </c>
      <c r="N77" s="122" t="s">
        <v>259</v>
      </c>
      <c r="O77" s="123"/>
      <c r="P77" s="122" t="s">
        <v>256</v>
      </c>
      <c r="Q77" s="123">
        <v>1.9E-2</v>
      </c>
      <c r="R77" s="123"/>
      <c r="S77" s="123">
        <v>0.5</v>
      </c>
      <c r="T77" s="123"/>
      <c r="U77" s="122" t="s">
        <v>257</v>
      </c>
      <c r="V77" s="123" t="s">
        <v>440</v>
      </c>
      <c r="W77" s="124">
        <v>45600</v>
      </c>
      <c r="X77" s="124">
        <v>45719</v>
      </c>
      <c r="Y77" s="122" t="s">
        <v>280</v>
      </c>
      <c r="Z77" s="125">
        <v>0.66666666666666663</v>
      </c>
      <c r="AA77" s="125">
        <v>0.83333333333333337</v>
      </c>
      <c r="AB77" s="126"/>
      <c r="AC77" s="126"/>
      <c r="AD77" s="127"/>
      <c r="AE77" s="127">
        <v>11.7</v>
      </c>
      <c r="AF77" s="127"/>
      <c r="AG77" s="127">
        <v>11.7</v>
      </c>
      <c r="AH77" s="127"/>
    </row>
    <row r="78" spans="1:34" x14ac:dyDescent="0.35">
      <c r="A78" s="110" t="s">
        <v>261</v>
      </c>
      <c r="B78" s="122" t="s">
        <v>210</v>
      </c>
      <c r="C78" s="122" t="s">
        <v>251</v>
      </c>
      <c r="D78" s="122" t="s">
        <v>251</v>
      </c>
      <c r="E78" s="110" t="s">
        <v>413</v>
      </c>
      <c r="F78" s="110" t="s">
        <v>439</v>
      </c>
      <c r="G78" s="122" t="s">
        <v>252</v>
      </c>
      <c r="H78" s="110" t="s">
        <v>238</v>
      </c>
      <c r="I78" s="123">
        <v>240</v>
      </c>
      <c r="J78" s="122" t="s">
        <v>253</v>
      </c>
      <c r="K78" s="122"/>
      <c r="L78" s="122" t="s">
        <v>254</v>
      </c>
      <c r="M78" s="123">
        <v>1</v>
      </c>
      <c r="N78" s="122" t="s">
        <v>259</v>
      </c>
      <c r="O78" s="123"/>
      <c r="P78" s="122" t="s">
        <v>256</v>
      </c>
      <c r="Q78" s="123">
        <v>1.9E-2</v>
      </c>
      <c r="R78" s="123"/>
      <c r="S78" s="123">
        <v>0.5</v>
      </c>
      <c r="T78" s="123"/>
      <c r="U78" s="122" t="s">
        <v>257</v>
      </c>
      <c r="V78" s="123" t="s">
        <v>440</v>
      </c>
      <c r="W78" s="124">
        <v>45600</v>
      </c>
      <c r="X78" s="124">
        <v>45719</v>
      </c>
      <c r="Y78" s="122" t="s">
        <v>288</v>
      </c>
      <c r="Z78" s="125">
        <v>0.66666666666666663</v>
      </c>
      <c r="AA78" s="125">
        <v>0.83333333333333337</v>
      </c>
      <c r="AB78" s="126"/>
      <c r="AC78" s="126"/>
      <c r="AD78" s="127"/>
      <c r="AE78" s="127">
        <v>11.7</v>
      </c>
      <c r="AF78" s="127"/>
      <c r="AG78" s="127">
        <v>11.7</v>
      </c>
      <c r="AH78" s="127"/>
    </row>
    <row r="79" spans="1:34" x14ac:dyDescent="0.35">
      <c r="A79" s="110" t="s">
        <v>261</v>
      </c>
      <c r="B79" s="122" t="s">
        <v>210</v>
      </c>
      <c r="C79" s="122" t="s">
        <v>251</v>
      </c>
      <c r="D79" s="122" t="s">
        <v>251</v>
      </c>
      <c r="E79" s="110" t="s">
        <v>413</v>
      </c>
      <c r="F79" s="110" t="s">
        <v>439</v>
      </c>
      <c r="G79" s="122" t="s">
        <v>252</v>
      </c>
      <c r="H79" s="110" t="s">
        <v>238</v>
      </c>
      <c r="I79" s="123">
        <v>240</v>
      </c>
      <c r="J79" s="122" t="s">
        <v>253</v>
      </c>
      <c r="K79" s="122"/>
      <c r="L79" s="122" t="s">
        <v>254</v>
      </c>
      <c r="M79" s="123">
        <v>1</v>
      </c>
      <c r="N79" s="122" t="s">
        <v>259</v>
      </c>
      <c r="O79" s="123"/>
      <c r="P79" s="122" t="s">
        <v>256</v>
      </c>
      <c r="Q79" s="123">
        <v>1.9E-2</v>
      </c>
      <c r="R79" s="123"/>
      <c r="S79" s="123">
        <v>0.5</v>
      </c>
      <c r="T79" s="123"/>
      <c r="U79" s="122" t="s">
        <v>257</v>
      </c>
      <c r="V79" s="123" t="s">
        <v>440</v>
      </c>
      <c r="W79" s="124">
        <v>45600</v>
      </c>
      <c r="X79" s="124">
        <v>45719</v>
      </c>
      <c r="Y79" s="122" t="s">
        <v>294</v>
      </c>
      <c r="Z79" s="125">
        <v>0.66666666666666663</v>
      </c>
      <c r="AA79" s="125">
        <v>0.83333333333333337</v>
      </c>
      <c r="AB79" s="126"/>
      <c r="AC79" s="126"/>
      <c r="AD79" s="127"/>
      <c r="AE79" s="127">
        <v>11.7</v>
      </c>
      <c r="AF79" s="127"/>
      <c r="AG79" s="127">
        <v>11.7</v>
      </c>
      <c r="AH79" s="127"/>
    </row>
    <row r="80" spans="1:34" x14ac:dyDescent="0.35">
      <c r="A80" s="110" t="s">
        <v>261</v>
      </c>
      <c r="B80" s="122" t="s">
        <v>210</v>
      </c>
      <c r="C80" s="122" t="s">
        <v>251</v>
      </c>
      <c r="D80" s="122" t="s">
        <v>251</v>
      </c>
      <c r="E80" s="110" t="s">
        <v>413</v>
      </c>
      <c r="F80" s="110" t="s">
        <v>439</v>
      </c>
      <c r="G80" s="122" t="s">
        <v>252</v>
      </c>
      <c r="H80" s="110" t="s">
        <v>238</v>
      </c>
      <c r="I80" s="123">
        <v>240</v>
      </c>
      <c r="J80" s="122" t="s">
        <v>253</v>
      </c>
      <c r="K80" s="122"/>
      <c r="L80" s="122" t="s">
        <v>254</v>
      </c>
      <c r="M80" s="123">
        <v>1</v>
      </c>
      <c r="N80" s="122" t="s">
        <v>259</v>
      </c>
      <c r="O80" s="123"/>
      <c r="P80" s="122" t="s">
        <v>256</v>
      </c>
      <c r="Q80" s="123">
        <v>1.9E-2</v>
      </c>
      <c r="R80" s="123"/>
      <c r="S80" s="123">
        <v>0.5</v>
      </c>
      <c r="T80" s="123"/>
      <c r="U80" s="122" t="s">
        <v>257</v>
      </c>
      <c r="V80" s="123" t="s">
        <v>440</v>
      </c>
      <c r="W80" s="124">
        <v>45600</v>
      </c>
      <c r="X80" s="124">
        <v>45719</v>
      </c>
      <c r="Y80" s="122" t="s">
        <v>301</v>
      </c>
      <c r="Z80" s="125">
        <v>0.66666666666666663</v>
      </c>
      <c r="AA80" s="125">
        <v>0.83333333333333337</v>
      </c>
      <c r="AB80" s="126"/>
      <c r="AC80" s="126"/>
      <c r="AD80" s="127"/>
      <c r="AE80" s="127">
        <v>11.7</v>
      </c>
      <c r="AF80" s="127"/>
      <c r="AG80" s="127">
        <v>11.7</v>
      </c>
      <c r="AH80" s="127"/>
    </row>
    <row r="81" spans="1:34" x14ac:dyDescent="0.35">
      <c r="A81" s="110" t="s">
        <v>261</v>
      </c>
      <c r="B81" s="122" t="s">
        <v>210</v>
      </c>
      <c r="C81" s="122" t="s">
        <v>251</v>
      </c>
      <c r="D81" s="122" t="s">
        <v>251</v>
      </c>
      <c r="E81" s="110" t="s">
        <v>413</v>
      </c>
      <c r="F81" s="110" t="s">
        <v>439</v>
      </c>
      <c r="G81" s="122" t="s">
        <v>252</v>
      </c>
      <c r="H81" s="110" t="s">
        <v>238</v>
      </c>
      <c r="I81" s="123">
        <v>240</v>
      </c>
      <c r="J81" s="122" t="s">
        <v>253</v>
      </c>
      <c r="K81" s="122"/>
      <c r="L81" s="122" t="s">
        <v>254</v>
      </c>
      <c r="M81" s="123">
        <v>1</v>
      </c>
      <c r="N81" s="122" t="s">
        <v>259</v>
      </c>
      <c r="O81" s="123"/>
      <c r="P81" s="122" t="s">
        <v>256</v>
      </c>
      <c r="Q81" s="123">
        <v>1.9E-2</v>
      </c>
      <c r="R81" s="123"/>
      <c r="S81" s="123">
        <v>0.5</v>
      </c>
      <c r="T81" s="123"/>
      <c r="U81" s="122" t="s">
        <v>257</v>
      </c>
      <c r="V81" s="123" t="s">
        <v>440</v>
      </c>
      <c r="W81" s="124">
        <v>45600</v>
      </c>
      <c r="X81" s="124">
        <v>45719</v>
      </c>
      <c r="Y81" s="122" t="s">
        <v>307</v>
      </c>
      <c r="Z81" s="125">
        <v>0.66666666666666663</v>
      </c>
      <c r="AA81" s="125">
        <v>0.83333333333333337</v>
      </c>
      <c r="AB81" s="126"/>
      <c r="AC81" s="126"/>
      <c r="AD81" s="127"/>
      <c r="AE81" s="127">
        <v>11.7</v>
      </c>
      <c r="AF81" s="127"/>
      <c r="AG81" s="127">
        <v>11.7</v>
      </c>
      <c r="AH81" s="127"/>
    </row>
    <row r="82" spans="1:34" x14ac:dyDescent="0.35">
      <c r="A82" s="110" t="s">
        <v>261</v>
      </c>
      <c r="B82" s="122" t="s">
        <v>210</v>
      </c>
      <c r="C82" s="122" t="s">
        <v>251</v>
      </c>
      <c r="D82" s="122" t="s">
        <v>251</v>
      </c>
      <c r="E82" s="110" t="s">
        <v>405</v>
      </c>
      <c r="F82" s="110" t="s">
        <v>441</v>
      </c>
      <c r="G82" s="122" t="s">
        <v>252</v>
      </c>
      <c r="H82" s="110" t="s">
        <v>239</v>
      </c>
      <c r="I82" s="123">
        <v>11000</v>
      </c>
      <c r="J82" s="122" t="s">
        <v>253</v>
      </c>
      <c r="K82" s="122"/>
      <c r="L82" s="122" t="s">
        <v>254</v>
      </c>
      <c r="M82" s="123">
        <v>1</v>
      </c>
      <c r="N82" s="122" t="s">
        <v>255</v>
      </c>
      <c r="O82" s="123"/>
      <c r="P82" s="122" t="s">
        <v>256</v>
      </c>
      <c r="Q82" s="123">
        <v>0.01</v>
      </c>
      <c r="R82" s="123"/>
      <c r="S82" s="123">
        <v>0.125</v>
      </c>
      <c r="T82" s="123"/>
      <c r="U82" s="122" t="s">
        <v>257</v>
      </c>
      <c r="V82" s="123" t="s">
        <v>249</v>
      </c>
      <c r="W82" s="124">
        <v>45264</v>
      </c>
      <c r="X82" s="124">
        <v>45292</v>
      </c>
      <c r="Y82" s="122" t="s">
        <v>280</v>
      </c>
      <c r="Z82" s="125">
        <v>0.70833333333333337</v>
      </c>
      <c r="AA82" s="125">
        <v>0.83333333333333337</v>
      </c>
      <c r="AB82" s="126"/>
      <c r="AC82" s="126"/>
      <c r="AD82" s="127"/>
      <c r="AE82" s="127">
        <v>900</v>
      </c>
      <c r="AF82" s="127"/>
      <c r="AG82" s="127">
        <v>900</v>
      </c>
      <c r="AH82" s="127"/>
    </row>
    <row r="83" spans="1:34" x14ac:dyDescent="0.35">
      <c r="A83" s="110" t="s">
        <v>261</v>
      </c>
      <c r="B83" s="122" t="s">
        <v>210</v>
      </c>
      <c r="C83" s="122" t="s">
        <v>251</v>
      </c>
      <c r="D83" s="122" t="s">
        <v>251</v>
      </c>
      <c r="E83" s="110" t="s">
        <v>405</v>
      </c>
      <c r="F83" s="110" t="s">
        <v>441</v>
      </c>
      <c r="G83" s="122" t="s">
        <v>252</v>
      </c>
      <c r="H83" s="110" t="s">
        <v>239</v>
      </c>
      <c r="I83" s="123">
        <v>11000</v>
      </c>
      <c r="J83" s="122" t="s">
        <v>253</v>
      </c>
      <c r="K83" s="122"/>
      <c r="L83" s="122" t="s">
        <v>254</v>
      </c>
      <c r="M83" s="123">
        <v>1</v>
      </c>
      <c r="N83" s="122" t="s">
        <v>255</v>
      </c>
      <c r="O83" s="123"/>
      <c r="P83" s="122" t="s">
        <v>256</v>
      </c>
      <c r="Q83" s="123">
        <v>0.01</v>
      </c>
      <c r="R83" s="123"/>
      <c r="S83" s="123">
        <v>0.125</v>
      </c>
      <c r="T83" s="123"/>
      <c r="U83" s="122" t="s">
        <v>257</v>
      </c>
      <c r="V83" s="123" t="s">
        <v>249</v>
      </c>
      <c r="W83" s="124">
        <v>45264</v>
      </c>
      <c r="X83" s="124">
        <v>45292</v>
      </c>
      <c r="Y83" s="122" t="s">
        <v>288</v>
      </c>
      <c r="Z83" s="125">
        <v>0.70833333333333337</v>
      </c>
      <c r="AA83" s="125">
        <v>0.83333333333333337</v>
      </c>
      <c r="AB83" s="126"/>
      <c r="AC83" s="126"/>
      <c r="AD83" s="127"/>
      <c r="AE83" s="127">
        <v>900</v>
      </c>
      <c r="AF83" s="127"/>
      <c r="AG83" s="127">
        <v>900</v>
      </c>
      <c r="AH83" s="127"/>
    </row>
    <row r="84" spans="1:34" x14ac:dyDescent="0.35">
      <c r="A84" s="110" t="s">
        <v>261</v>
      </c>
      <c r="B84" s="122" t="s">
        <v>210</v>
      </c>
      <c r="C84" s="122" t="s">
        <v>251</v>
      </c>
      <c r="D84" s="122" t="s">
        <v>251</v>
      </c>
      <c r="E84" s="110" t="s">
        <v>405</v>
      </c>
      <c r="F84" s="110" t="s">
        <v>441</v>
      </c>
      <c r="G84" s="122" t="s">
        <v>252</v>
      </c>
      <c r="H84" s="110" t="s">
        <v>239</v>
      </c>
      <c r="I84" s="123">
        <v>11000</v>
      </c>
      <c r="J84" s="122" t="s">
        <v>253</v>
      </c>
      <c r="K84" s="122"/>
      <c r="L84" s="122" t="s">
        <v>254</v>
      </c>
      <c r="M84" s="123">
        <v>1</v>
      </c>
      <c r="N84" s="122" t="s">
        <v>255</v>
      </c>
      <c r="O84" s="123"/>
      <c r="P84" s="122" t="s">
        <v>256</v>
      </c>
      <c r="Q84" s="123">
        <v>0.01</v>
      </c>
      <c r="R84" s="123"/>
      <c r="S84" s="123">
        <v>0.125</v>
      </c>
      <c r="T84" s="123"/>
      <c r="U84" s="122" t="s">
        <v>257</v>
      </c>
      <c r="V84" s="123" t="s">
        <v>249</v>
      </c>
      <c r="W84" s="124">
        <v>45264</v>
      </c>
      <c r="X84" s="124">
        <v>45292</v>
      </c>
      <c r="Y84" s="122" t="s">
        <v>294</v>
      </c>
      <c r="Z84" s="125">
        <v>0.70833333333333337</v>
      </c>
      <c r="AA84" s="125">
        <v>0.83333333333333337</v>
      </c>
      <c r="AB84" s="126"/>
      <c r="AC84" s="126"/>
      <c r="AD84" s="127"/>
      <c r="AE84" s="127">
        <v>900</v>
      </c>
      <c r="AF84" s="127"/>
      <c r="AG84" s="127">
        <v>900</v>
      </c>
      <c r="AH84" s="127"/>
    </row>
    <row r="85" spans="1:34" x14ac:dyDescent="0.35">
      <c r="A85" s="110" t="s">
        <v>261</v>
      </c>
      <c r="B85" s="122" t="s">
        <v>210</v>
      </c>
      <c r="C85" s="122" t="s">
        <v>251</v>
      </c>
      <c r="D85" s="122" t="s">
        <v>251</v>
      </c>
      <c r="E85" s="110" t="s">
        <v>405</v>
      </c>
      <c r="F85" s="110" t="s">
        <v>441</v>
      </c>
      <c r="G85" s="122" t="s">
        <v>252</v>
      </c>
      <c r="H85" s="110" t="s">
        <v>239</v>
      </c>
      <c r="I85" s="123">
        <v>11000</v>
      </c>
      <c r="J85" s="122" t="s">
        <v>253</v>
      </c>
      <c r="K85" s="122"/>
      <c r="L85" s="122" t="s">
        <v>254</v>
      </c>
      <c r="M85" s="123">
        <v>1</v>
      </c>
      <c r="N85" s="122" t="s">
        <v>255</v>
      </c>
      <c r="O85" s="123"/>
      <c r="P85" s="122" t="s">
        <v>256</v>
      </c>
      <c r="Q85" s="123">
        <v>0.01</v>
      </c>
      <c r="R85" s="123"/>
      <c r="S85" s="123">
        <v>0.125</v>
      </c>
      <c r="T85" s="123"/>
      <c r="U85" s="122" t="s">
        <v>257</v>
      </c>
      <c r="V85" s="123" t="s">
        <v>249</v>
      </c>
      <c r="W85" s="124">
        <v>45264</v>
      </c>
      <c r="X85" s="124">
        <v>45292</v>
      </c>
      <c r="Y85" s="122" t="s">
        <v>301</v>
      </c>
      <c r="Z85" s="125">
        <v>0.70833333333333337</v>
      </c>
      <c r="AA85" s="125">
        <v>0.83333333333333337</v>
      </c>
      <c r="AB85" s="126"/>
      <c r="AC85" s="126"/>
      <c r="AD85" s="127"/>
      <c r="AE85" s="127">
        <v>900</v>
      </c>
      <c r="AF85" s="127"/>
      <c r="AG85" s="127">
        <v>900</v>
      </c>
      <c r="AH85" s="127"/>
    </row>
    <row r="86" spans="1:34" x14ac:dyDescent="0.35">
      <c r="A86" s="110" t="s">
        <v>261</v>
      </c>
      <c r="B86" s="122" t="s">
        <v>210</v>
      </c>
      <c r="C86" s="122" t="s">
        <v>251</v>
      </c>
      <c r="D86" s="122" t="s">
        <v>251</v>
      </c>
      <c r="E86" s="110" t="s">
        <v>405</v>
      </c>
      <c r="F86" s="110" t="s">
        <v>441</v>
      </c>
      <c r="G86" s="122" t="s">
        <v>252</v>
      </c>
      <c r="H86" s="110" t="s">
        <v>239</v>
      </c>
      <c r="I86" s="123">
        <v>11000</v>
      </c>
      <c r="J86" s="122" t="s">
        <v>253</v>
      </c>
      <c r="K86" s="122"/>
      <c r="L86" s="122" t="s">
        <v>254</v>
      </c>
      <c r="M86" s="123">
        <v>1</v>
      </c>
      <c r="N86" s="122" t="s">
        <v>255</v>
      </c>
      <c r="O86" s="123"/>
      <c r="P86" s="122" t="s">
        <v>256</v>
      </c>
      <c r="Q86" s="123">
        <v>0.01</v>
      </c>
      <c r="R86" s="123"/>
      <c r="S86" s="123">
        <v>0.125</v>
      </c>
      <c r="T86" s="123"/>
      <c r="U86" s="122" t="s">
        <v>257</v>
      </c>
      <c r="V86" s="123" t="s">
        <v>249</v>
      </c>
      <c r="W86" s="124">
        <v>45264</v>
      </c>
      <c r="X86" s="124">
        <v>45292</v>
      </c>
      <c r="Y86" s="122" t="s">
        <v>307</v>
      </c>
      <c r="Z86" s="125">
        <v>0.70833333333333337</v>
      </c>
      <c r="AA86" s="125">
        <v>0.83333333333333337</v>
      </c>
      <c r="AB86" s="126"/>
      <c r="AC86" s="126"/>
      <c r="AD86" s="127"/>
      <c r="AE86" s="127">
        <v>900</v>
      </c>
      <c r="AF86" s="127"/>
      <c r="AG86" s="127">
        <v>900</v>
      </c>
      <c r="AH86" s="127"/>
    </row>
    <row r="87" spans="1:34" x14ac:dyDescent="0.35">
      <c r="A87" s="110" t="s">
        <v>261</v>
      </c>
      <c r="B87" s="122" t="s">
        <v>210</v>
      </c>
      <c r="C87" s="122" t="s">
        <v>251</v>
      </c>
      <c r="D87" s="122" t="s">
        <v>251</v>
      </c>
      <c r="E87" s="110" t="s">
        <v>405</v>
      </c>
      <c r="F87" s="110" t="s">
        <v>441</v>
      </c>
      <c r="G87" s="122" t="s">
        <v>252</v>
      </c>
      <c r="H87" s="110" t="s">
        <v>239</v>
      </c>
      <c r="I87" s="123">
        <v>11000</v>
      </c>
      <c r="J87" s="122" t="s">
        <v>253</v>
      </c>
      <c r="K87" s="122"/>
      <c r="L87" s="122" t="s">
        <v>254</v>
      </c>
      <c r="M87" s="123">
        <v>1</v>
      </c>
      <c r="N87" s="122" t="s">
        <v>255</v>
      </c>
      <c r="O87" s="123"/>
      <c r="P87" s="122" t="s">
        <v>256</v>
      </c>
      <c r="Q87" s="123">
        <v>0.02</v>
      </c>
      <c r="R87" s="123"/>
      <c r="S87" s="123">
        <v>0.125</v>
      </c>
      <c r="T87" s="123"/>
      <c r="U87" s="122" t="s">
        <v>257</v>
      </c>
      <c r="V87" s="123" t="s">
        <v>440</v>
      </c>
      <c r="W87" s="124">
        <v>45628</v>
      </c>
      <c r="X87" s="124">
        <v>45656</v>
      </c>
      <c r="Y87" s="122" t="s">
        <v>280</v>
      </c>
      <c r="Z87" s="125">
        <v>0.70833333333333337</v>
      </c>
      <c r="AA87" s="125">
        <v>0.83333333333333337</v>
      </c>
      <c r="AB87" s="126"/>
      <c r="AC87" s="126"/>
      <c r="AD87" s="127"/>
      <c r="AE87" s="127">
        <v>900</v>
      </c>
      <c r="AF87" s="127"/>
      <c r="AG87" s="127">
        <v>900</v>
      </c>
      <c r="AH87" s="127"/>
    </row>
    <row r="88" spans="1:34" x14ac:dyDescent="0.35">
      <c r="A88" s="110" t="s">
        <v>261</v>
      </c>
      <c r="B88" s="122" t="s">
        <v>210</v>
      </c>
      <c r="C88" s="122" t="s">
        <v>251</v>
      </c>
      <c r="D88" s="122" t="s">
        <v>251</v>
      </c>
      <c r="E88" s="110" t="s">
        <v>405</v>
      </c>
      <c r="F88" s="110" t="s">
        <v>441</v>
      </c>
      <c r="G88" s="122" t="s">
        <v>252</v>
      </c>
      <c r="H88" s="110" t="s">
        <v>239</v>
      </c>
      <c r="I88" s="123">
        <v>11000</v>
      </c>
      <c r="J88" s="122" t="s">
        <v>253</v>
      </c>
      <c r="K88" s="122"/>
      <c r="L88" s="122" t="s">
        <v>254</v>
      </c>
      <c r="M88" s="123">
        <v>1</v>
      </c>
      <c r="N88" s="122" t="s">
        <v>255</v>
      </c>
      <c r="O88" s="123"/>
      <c r="P88" s="122" t="s">
        <v>256</v>
      </c>
      <c r="Q88" s="123">
        <v>0.02</v>
      </c>
      <c r="R88" s="123"/>
      <c r="S88" s="123">
        <v>0.125</v>
      </c>
      <c r="T88" s="123"/>
      <c r="U88" s="122" t="s">
        <v>257</v>
      </c>
      <c r="V88" s="123" t="s">
        <v>440</v>
      </c>
      <c r="W88" s="124">
        <v>45628</v>
      </c>
      <c r="X88" s="124">
        <v>45656</v>
      </c>
      <c r="Y88" s="122" t="s">
        <v>288</v>
      </c>
      <c r="Z88" s="125">
        <v>0.70833333333333337</v>
      </c>
      <c r="AA88" s="125">
        <v>0.83333333333333337</v>
      </c>
      <c r="AB88" s="126"/>
      <c r="AC88" s="126"/>
      <c r="AD88" s="127"/>
      <c r="AE88" s="127">
        <v>900</v>
      </c>
      <c r="AF88" s="127"/>
      <c r="AG88" s="127">
        <v>900</v>
      </c>
      <c r="AH88" s="127"/>
    </row>
    <row r="89" spans="1:34" x14ac:dyDescent="0.35">
      <c r="A89" s="110" t="s">
        <v>261</v>
      </c>
      <c r="B89" s="122" t="s">
        <v>210</v>
      </c>
      <c r="C89" s="122" t="s">
        <v>251</v>
      </c>
      <c r="D89" s="122" t="s">
        <v>251</v>
      </c>
      <c r="E89" s="110" t="s">
        <v>405</v>
      </c>
      <c r="F89" s="110" t="s">
        <v>441</v>
      </c>
      <c r="G89" s="122" t="s">
        <v>252</v>
      </c>
      <c r="H89" s="110" t="s">
        <v>239</v>
      </c>
      <c r="I89" s="123">
        <v>11000</v>
      </c>
      <c r="J89" s="122" t="s">
        <v>253</v>
      </c>
      <c r="K89" s="122"/>
      <c r="L89" s="122" t="s">
        <v>254</v>
      </c>
      <c r="M89" s="123">
        <v>1</v>
      </c>
      <c r="N89" s="122" t="s">
        <v>255</v>
      </c>
      <c r="O89" s="123"/>
      <c r="P89" s="122" t="s">
        <v>256</v>
      </c>
      <c r="Q89" s="123">
        <v>0.02</v>
      </c>
      <c r="R89" s="123"/>
      <c r="S89" s="123">
        <v>0.125</v>
      </c>
      <c r="T89" s="123"/>
      <c r="U89" s="122" t="s">
        <v>257</v>
      </c>
      <c r="V89" s="123" t="s">
        <v>440</v>
      </c>
      <c r="W89" s="124">
        <v>45628</v>
      </c>
      <c r="X89" s="124">
        <v>45656</v>
      </c>
      <c r="Y89" s="122" t="s">
        <v>294</v>
      </c>
      <c r="Z89" s="125">
        <v>0.70833333333333337</v>
      </c>
      <c r="AA89" s="125">
        <v>0.83333333333333337</v>
      </c>
      <c r="AB89" s="126"/>
      <c r="AC89" s="126"/>
      <c r="AD89" s="127"/>
      <c r="AE89" s="127">
        <v>900</v>
      </c>
      <c r="AF89" s="127"/>
      <c r="AG89" s="127">
        <v>900</v>
      </c>
      <c r="AH89" s="127"/>
    </row>
    <row r="90" spans="1:34" x14ac:dyDescent="0.35">
      <c r="A90" s="110" t="s">
        <v>261</v>
      </c>
      <c r="B90" s="122" t="s">
        <v>210</v>
      </c>
      <c r="C90" s="122" t="s">
        <v>251</v>
      </c>
      <c r="D90" s="122" t="s">
        <v>251</v>
      </c>
      <c r="E90" s="110" t="s">
        <v>405</v>
      </c>
      <c r="F90" s="110" t="s">
        <v>441</v>
      </c>
      <c r="G90" s="122" t="s">
        <v>252</v>
      </c>
      <c r="H90" s="110" t="s">
        <v>239</v>
      </c>
      <c r="I90" s="123">
        <v>11000</v>
      </c>
      <c r="J90" s="122" t="s">
        <v>253</v>
      </c>
      <c r="K90" s="122"/>
      <c r="L90" s="122" t="s">
        <v>254</v>
      </c>
      <c r="M90" s="123">
        <v>1</v>
      </c>
      <c r="N90" s="122" t="s">
        <v>255</v>
      </c>
      <c r="O90" s="123"/>
      <c r="P90" s="122" t="s">
        <v>256</v>
      </c>
      <c r="Q90" s="123">
        <v>0.02</v>
      </c>
      <c r="R90" s="123"/>
      <c r="S90" s="123">
        <v>0.125</v>
      </c>
      <c r="T90" s="123"/>
      <c r="U90" s="122" t="s">
        <v>257</v>
      </c>
      <c r="V90" s="123" t="s">
        <v>440</v>
      </c>
      <c r="W90" s="124">
        <v>45628</v>
      </c>
      <c r="X90" s="124">
        <v>45656</v>
      </c>
      <c r="Y90" s="122" t="s">
        <v>301</v>
      </c>
      <c r="Z90" s="125">
        <v>0.70833333333333337</v>
      </c>
      <c r="AA90" s="125">
        <v>0.83333333333333337</v>
      </c>
      <c r="AB90" s="126"/>
      <c r="AC90" s="126"/>
      <c r="AD90" s="127"/>
      <c r="AE90" s="127">
        <v>900</v>
      </c>
      <c r="AF90" s="127"/>
      <c r="AG90" s="127">
        <v>900</v>
      </c>
      <c r="AH90" s="127"/>
    </row>
    <row r="91" spans="1:34" x14ac:dyDescent="0.35">
      <c r="A91" s="110" t="s">
        <v>261</v>
      </c>
      <c r="B91" s="122" t="s">
        <v>210</v>
      </c>
      <c r="C91" s="122" t="s">
        <v>251</v>
      </c>
      <c r="D91" s="122" t="s">
        <v>251</v>
      </c>
      <c r="E91" s="110" t="s">
        <v>405</v>
      </c>
      <c r="F91" s="110" t="s">
        <v>441</v>
      </c>
      <c r="G91" s="122" t="s">
        <v>252</v>
      </c>
      <c r="H91" s="110" t="s">
        <v>239</v>
      </c>
      <c r="I91" s="123">
        <v>11000</v>
      </c>
      <c r="J91" s="122" t="s">
        <v>253</v>
      </c>
      <c r="K91" s="122"/>
      <c r="L91" s="122" t="s">
        <v>254</v>
      </c>
      <c r="M91" s="123">
        <v>1</v>
      </c>
      <c r="N91" s="122" t="s">
        <v>255</v>
      </c>
      <c r="O91" s="123"/>
      <c r="P91" s="122" t="s">
        <v>256</v>
      </c>
      <c r="Q91" s="123">
        <v>0.02</v>
      </c>
      <c r="R91" s="123"/>
      <c r="S91" s="123">
        <v>0.125</v>
      </c>
      <c r="T91" s="123"/>
      <c r="U91" s="122" t="s">
        <v>257</v>
      </c>
      <c r="V91" s="123" t="s">
        <v>440</v>
      </c>
      <c r="W91" s="124">
        <v>45628</v>
      </c>
      <c r="X91" s="124">
        <v>45656</v>
      </c>
      <c r="Y91" s="122" t="s">
        <v>307</v>
      </c>
      <c r="Z91" s="125">
        <v>0.70833333333333337</v>
      </c>
      <c r="AA91" s="125">
        <v>0.83333333333333337</v>
      </c>
      <c r="AB91" s="126"/>
      <c r="AC91" s="126"/>
      <c r="AD91" s="127"/>
      <c r="AE91" s="127">
        <v>900</v>
      </c>
      <c r="AF91" s="127"/>
      <c r="AG91" s="127">
        <v>900</v>
      </c>
      <c r="AH91" s="127"/>
    </row>
    <row r="92" spans="1:34" x14ac:dyDescent="0.35">
      <c r="A92" s="110" t="s">
        <v>261</v>
      </c>
      <c r="B92" s="122" t="s">
        <v>210</v>
      </c>
      <c r="C92" s="122" t="s">
        <v>251</v>
      </c>
      <c r="D92" s="122" t="s">
        <v>251</v>
      </c>
      <c r="E92" s="110" t="s">
        <v>405</v>
      </c>
      <c r="F92" s="110" t="s">
        <v>439</v>
      </c>
      <c r="G92" s="122" t="s">
        <v>252</v>
      </c>
      <c r="H92" s="110" t="s">
        <v>239</v>
      </c>
      <c r="I92" s="123">
        <v>11000</v>
      </c>
      <c r="J92" s="122" t="s">
        <v>253</v>
      </c>
      <c r="K92" s="122"/>
      <c r="L92" s="122" t="s">
        <v>254</v>
      </c>
      <c r="M92" s="123">
        <v>1</v>
      </c>
      <c r="N92" s="122" t="s">
        <v>262</v>
      </c>
      <c r="O92" s="123" t="s">
        <v>431</v>
      </c>
      <c r="P92" s="122" t="s">
        <v>256</v>
      </c>
      <c r="Q92" s="123">
        <v>7.1999999999999995E-2</v>
      </c>
      <c r="R92" s="123"/>
      <c r="S92" s="123">
        <v>0.5</v>
      </c>
      <c r="T92" s="123"/>
      <c r="U92" s="122" t="s">
        <v>257</v>
      </c>
      <c r="V92" s="123" t="s">
        <v>249</v>
      </c>
      <c r="W92" s="124">
        <v>45264</v>
      </c>
      <c r="X92" s="124">
        <v>45292</v>
      </c>
      <c r="Y92" s="122" t="s">
        <v>280</v>
      </c>
      <c r="Z92" s="125">
        <v>0.70833333333333337</v>
      </c>
      <c r="AA92" s="125">
        <v>0.83333333333333337</v>
      </c>
      <c r="AB92" s="126"/>
      <c r="AC92" s="126"/>
      <c r="AD92" s="127"/>
      <c r="AE92" s="127">
        <v>900</v>
      </c>
      <c r="AF92" s="127"/>
      <c r="AG92" s="127">
        <v>900</v>
      </c>
      <c r="AH92" s="127"/>
    </row>
    <row r="93" spans="1:34" x14ac:dyDescent="0.35">
      <c r="A93" s="110" t="s">
        <v>261</v>
      </c>
      <c r="B93" s="122" t="s">
        <v>210</v>
      </c>
      <c r="C93" s="122" t="s">
        <v>251</v>
      </c>
      <c r="D93" s="122" t="s">
        <v>251</v>
      </c>
      <c r="E93" s="110" t="s">
        <v>405</v>
      </c>
      <c r="F93" s="110" t="s">
        <v>439</v>
      </c>
      <c r="G93" s="122" t="s">
        <v>252</v>
      </c>
      <c r="H93" s="110" t="s">
        <v>239</v>
      </c>
      <c r="I93" s="123">
        <v>11000</v>
      </c>
      <c r="J93" s="122" t="s">
        <v>253</v>
      </c>
      <c r="K93" s="122"/>
      <c r="L93" s="122" t="s">
        <v>254</v>
      </c>
      <c r="M93" s="123">
        <v>1</v>
      </c>
      <c r="N93" s="122" t="s">
        <v>262</v>
      </c>
      <c r="O93" s="123" t="s">
        <v>431</v>
      </c>
      <c r="P93" s="122" t="s">
        <v>256</v>
      </c>
      <c r="Q93" s="123">
        <v>7.1999999999999995E-2</v>
      </c>
      <c r="R93" s="123"/>
      <c r="S93" s="123">
        <v>0.5</v>
      </c>
      <c r="T93" s="123"/>
      <c r="U93" s="122" t="s">
        <v>257</v>
      </c>
      <c r="V93" s="123" t="s">
        <v>249</v>
      </c>
      <c r="W93" s="124">
        <v>45264</v>
      </c>
      <c r="X93" s="124">
        <v>45292</v>
      </c>
      <c r="Y93" s="122" t="s">
        <v>288</v>
      </c>
      <c r="Z93" s="125">
        <v>0.70833333333333337</v>
      </c>
      <c r="AA93" s="125">
        <v>0.83333333333333337</v>
      </c>
      <c r="AB93" s="126"/>
      <c r="AC93" s="126"/>
      <c r="AD93" s="127"/>
      <c r="AE93" s="127">
        <v>900</v>
      </c>
      <c r="AF93" s="127"/>
      <c r="AG93" s="127">
        <v>900</v>
      </c>
      <c r="AH93" s="127"/>
    </row>
    <row r="94" spans="1:34" x14ac:dyDescent="0.35">
      <c r="A94" s="110" t="s">
        <v>261</v>
      </c>
      <c r="B94" s="122" t="s">
        <v>210</v>
      </c>
      <c r="C94" s="122" t="s">
        <v>251</v>
      </c>
      <c r="D94" s="122" t="s">
        <v>251</v>
      </c>
      <c r="E94" s="110" t="s">
        <v>405</v>
      </c>
      <c r="F94" s="110" t="s">
        <v>439</v>
      </c>
      <c r="G94" s="122" t="s">
        <v>252</v>
      </c>
      <c r="H94" s="110" t="s">
        <v>239</v>
      </c>
      <c r="I94" s="123">
        <v>11000</v>
      </c>
      <c r="J94" s="122" t="s">
        <v>253</v>
      </c>
      <c r="K94" s="122"/>
      <c r="L94" s="122" t="s">
        <v>254</v>
      </c>
      <c r="M94" s="123">
        <v>1</v>
      </c>
      <c r="N94" s="122" t="s">
        <v>262</v>
      </c>
      <c r="O94" s="123" t="s">
        <v>431</v>
      </c>
      <c r="P94" s="122" t="s">
        <v>256</v>
      </c>
      <c r="Q94" s="123">
        <v>7.1999999999999995E-2</v>
      </c>
      <c r="R94" s="123"/>
      <c r="S94" s="123">
        <v>0.5</v>
      </c>
      <c r="T94" s="123"/>
      <c r="U94" s="122" t="s">
        <v>257</v>
      </c>
      <c r="V94" s="123" t="s">
        <v>249</v>
      </c>
      <c r="W94" s="124">
        <v>45264</v>
      </c>
      <c r="X94" s="124">
        <v>45292</v>
      </c>
      <c r="Y94" s="122" t="s">
        <v>294</v>
      </c>
      <c r="Z94" s="125">
        <v>0.70833333333333337</v>
      </c>
      <c r="AA94" s="125">
        <v>0.83333333333333337</v>
      </c>
      <c r="AB94" s="126"/>
      <c r="AC94" s="126"/>
      <c r="AD94" s="127"/>
      <c r="AE94" s="127">
        <v>900</v>
      </c>
      <c r="AF94" s="127"/>
      <c r="AG94" s="127">
        <v>900</v>
      </c>
      <c r="AH94" s="127"/>
    </row>
    <row r="95" spans="1:34" x14ac:dyDescent="0.35">
      <c r="A95" s="110" t="s">
        <v>261</v>
      </c>
      <c r="B95" s="122" t="s">
        <v>210</v>
      </c>
      <c r="C95" s="122" t="s">
        <v>251</v>
      </c>
      <c r="D95" s="122" t="s">
        <v>251</v>
      </c>
      <c r="E95" s="110" t="s">
        <v>405</v>
      </c>
      <c r="F95" s="110" t="s">
        <v>439</v>
      </c>
      <c r="G95" s="122" t="s">
        <v>252</v>
      </c>
      <c r="H95" s="110" t="s">
        <v>239</v>
      </c>
      <c r="I95" s="123">
        <v>11000</v>
      </c>
      <c r="J95" s="122" t="s">
        <v>253</v>
      </c>
      <c r="K95" s="122"/>
      <c r="L95" s="122" t="s">
        <v>254</v>
      </c>
      <c r="M95" s="123">
        <v>1</v>
      </c>
      <c r="N95" s="122" t="s">
        <v>262</v>
      </c>
      <c r="O95" s="123" t="s">
        <v>431</v>
      </c>
      <c r="P95" s="122" t="s">
        <v>256</v>
      </c>
      <c r="Q95" s="123">
        <v>7.1999999999999995E-2</v>
      </c>
      <c r="R95" s="123"/>
      <c r="S95" s="123">
        <v>0.5</v>
      </c>
      <c r="T95" s="123"/>
      <c r="U95" s="122" t="s">
        <v>257</v>
      </c>
      <c r="V95" s="123" t="s">
        <v>249</v>
      </c>
      <c r="W95" s="124">
        <v>45264</v>
      </c>
      <c r="X95" s="124">
        <v>45292</v>
      </c>
      <c r="Y95" s="122" t="s">
        <v>301</v>
      </c>
      <c r="Z95" s="125">
        <v>0.70833333333333337</v>
      </c>
      <c r="AA95" s="125">
        <v>0.83333333333333337</v>
      </c>
      <c r="AB95" s="126"/>
      <c r="AC95" s="126"/>
      <c r="AD95" s="127"/>
      <c r="AE95" s="127">
        <v>900</v>
      </c>
      <c r="AF95" s="127"/>
      <c r="AG95" s="127">
        <v>900</v>
      </c>
      <c r="AH95" s="127"/>
    </row>
    <row r="96" spans="1:34" x14ac:dyDescent="0.35">
      <c r="A96" s="110" t="s">
        <v>261</v>
      </c>
      <c r="B96" s="122" t="s">
        <v>210</v>
      </c>
      <c r="C96" s="122" t="s">
        <v>251</v>
      </c>
      <c r="D96" s="122" t="s">
        <v>251</v>
      </c>
      <c r="E96" s="110" t="s">
        <v>405</v>
      </c>
      <c r="F96" s="110" t="s">
        <v>439</v>
      </c>
      <c r="G96" s="122" t="s">
        <v>252</v>
      </c>
      <c r="H96" s="110" t="s">
        <v>239</v>
      </c>
      <c r="I96" s="123">
        <v>11000</v>
      </c>
      <c r="J96" s="122" t="s">
        <v>253</v>
      </c>
      <c r="K96" s="122"/>
      <c r="L96" s="122" t="s">
        <v>254</v>
      </c>
      <c r="M96" s="123">
        <v>1</v>
      </c>
      <c r="N96" s="122" t="s">
        <v>262</v>
      </c>
      <c r="O96" s="123" t="s">
        <v>431</v>
      </c>
      <c r="P96" s="122" t="s">
        <v>256</v>
      </c>
      <c r="Q96" s="123">
        <v>7.1999999999999995E-2</v>
      </c>
      <c r="R96" s="123"/>
      <c r="S96" s="123">
        <v>0.5</v>
      </c>
      <c r="T96" s="123"/>
      <c r="U96" s="122" t="s">
        <v>257</v>
      </c>
      <c r="V96" s="123" t="s">
        <v>249</v>
      </c>
      <c r="W96" s="124">
        <v>45264</v>
      </c>
      <c r="X96" s="124">
        <v>45292</v>
      </c>
      <c r="Y96" s="122" t="s">
        <v>307</v>
      </c>
      <c r="Z96" s="125">
        <v>0.70833333333333337</v>
      </c>
      <c r="AA96" s="125">
        <v>0.83333333333333337</v>
      </c>
      <c r="AB96" s="126"/>
      <c r="AC96" s="126"/>
      <c r="AD96" s="127"/>
      <c r="AE96" s="127">
        <v>900</v>
      </c>
      <c r="AF96" s="127"/>
      <c r="AG96" s="127">
        <v>900</v>
      </c>
      <c r="AH96" s="127"/>
    </row>
    <row r="97" spans="1:34" x14ac:dyDescent="0.35">
      <c r="A97" s="110" t="s">
        <v>261</v>
      </c>
      <c r="B97" s="122" t="s">
        <v>210</v>
      </c>
      <c r="C97" s="122" t="s">
        <v>251</v>
      </c>
      <c r="D97" s="122" t="s">
        <v>251</v>
      </c>
      <c r="E97" s="110" t="s">
        <v>405</v>
      </c>
      <c r="F97" s="110" t="s">
        <v>439</v>
      </c>
      <c r="G97" s="122" t="s">
        <v>252</v>
      </c>
      <c r="H97" s="110" t="s">
        <v>239</v>
      </c>
      <c r="I97" s="123">
        <v>11000</v>
      </c>
      <c r="J97" s="122" t="s">
        <v>253</v>
      </c>
      <c r="K97" s="122"/>
      <c r="L97" s="122" t="s">
        <v>254</v>
      </c>
      <c r="M97" s="123">
        <v>1</v>
      </c>
      <c r="N97" s="122" t="s">
        <v>259</v>
      </c>
      <c r="O97" s="123" t="s">
        <v>431</v>
      </c>
      <c r="P97" s="122" t="s">
        <v>256</v>
      </c>
      <c r="Q97" s="123">
        <v>0.17</v>
      </c>
      <c r="R97" s="123"/>
      <c r="S97" s="123">
        <v>0.5</v>
      </c>
      <c r="T97" s="123"/>
      <c r="U97" s="122" t="s">
        <v>257</v>
      </c>
      <c r="V97" s="123" t="s">
        <v>440</v>
      </c>
      <c r="W97" s="124">
        <v>45628</v>
      </c>
      <c r="X97" s="124">
        <v>45656</v>
      </c>
      <c r="Y97" s="122" t="s">
        <v>280</v>
      </c>
      <c r="Z97" s="125">
        <v>0.70833333333333337</v>
      </c>
      <c r="AA97" s="125">
        <v>0.83333333333333337</v>
      </c>
      <c r="AB97" s="126"/>
      <c r="AC97" s="126"/>
      <c r="AD97" s="127"/>
      <c r="AE97" s="127">
        <v>900</v>
      </c>
      <c r="AF97" s="127"/>
      <c r="AG97" s="127">
        <v>900</v>
      </c>
      <c r="AH97" s="127"/>
    </row>
    <row r="98" spans="1:34" x14ac:dyDescent="0.35">
      <c r="A98" s="110" t="s">
        <v>261</v>
      </c>
      <c r="B98" s="122" t="s">
        <v>210</v>
      </c>
      <c r="C98" s="122" t="s">
        <v>251</v>
      </c>
      <c r="D98" s="122" t="s">
        <v>251</v>
      </c>
      <c r="E98" s="110" t="s">
        <v>405</v>
      </c>
      <c r="F98" s="110" t="s">
        <v>439</v>
      </c>
      <c r="G98" s="122" t="s">
        <v>252</v>
      </c>
      <c r="H98" s="110" t="s">
        <v>239</v>
      </c>
      <c r="I98" s="123">
        <v>11000</v>
      </c>
      <c r="J98" s="122" t="s">
        <v>253</v>
      </c>
      <c r="K98" s="122"/>
      <c r="L98" s="122" t="s">
        <v>254</v>
      </c>
      <c r="M98" s="123">
        <v>1</v>
      </c>
      <c r="N98" s="122" t="s">
        <v>259</v>
      </c>
      <c r="O98" s="123" t="s">
        <v>431</v>
      </c>
      <c r="P98" s="122" t="s">
        <v>256</v>
      </c>
      <c r="Q98" s="123">
        <v>0.17</v>
      </c>
      <c r="R98" s="123"/>
      <c r="S98" s="123">
        <v>0.5</v>
      </c>
      <c r="T98" s="123"/>
      <c r="U98" s="122" t="s">
        <v>257</v>
      </c>
      <c r="V98" s="123" t="s">
        <v>440</v>
      </c>
      <c r="W98" s="124">
        <v>45628</v>
      </c>
      <c r="X98" s="124">
        <v>45656</v>
      </c>
      <c r="Y98" s="122" t="s">
        <v>288</v>
      </c>
      <c r="Z98" s="125">
        <v>0.70833333333333337</v>
      </c>
      <c r="AA98" s="125">
        <v>0.83333333333333337</v>
      </c>
      <c r="AB98" s="126"/>
      <c r="AC98" s="126"/>
      <c r="AD98" s="127"/>
      <c r="AE98" s="127">
        <v>900</v>
      </c>
      <c r="AF98" s="127"/>
      <c r="AG98" s="127">
        <v>900</v>
      </c>
      <c r="AH98" s="127"/>
    </row>
    <row r="99" spans="1:34" x14ac:dyDescent="0.35">
      <c r="A99" s="110" t="s">
        <v>261</v>
      </c>
      <c r="B99" s="122" t="s">
        <v>210</v>
      </c>
      <c r="C99" s="122" t="s">
        <v>251</v>
      </c>
      <c r="D99" s="122" t="s">
        <v>251</v>
      </c>
      <c r="E99" s="110" t="s">
        <v>405</v>
      </c>
      <c r="F99" s="110" t="s">
        <v>439</v>
      </c>
      <c r="G99" s="122" t="s">
        <v>252</v>
      </c>
      <c r="H99" s="110" t="s">
        <v>239</v>
      </c>
      <c r="I99" s="123">
        <v>11000</v>
      </c>
      <c r="J99" s="122" t="s">
        <v>253</v>
      </c>
      <c r="K99" s="122"/>
      <c r="L99" s="122" t="s">
        <v>254</v>
      </c>
      <c r="M99" s="123">
        <v>1</v>
      </c>
      <c r="N99" s="122" t="s">
        <v>259</v>
      </c>
      <c r="O99" s="123" t="s">
        <v>431</v>
      </c>
      <c r="P99" s="122" t="s">
        <v>256</v>
      </c>
      <c r="Q99" s="123">
        <v>0.17</v>
      </c>
      <c r="R99" s="123"/>
      <c r="S99" s="123">
        <v>0.5</v>
      </c>
      <c r="T99" s="123"/>
      <c r="U99" s="122" t="s">
        <v>257</v>
      </c>
      <c r="V99" s="123" t="s">
        <v>440</v>
      </c>
      <c r="W99" s="124">
        <v>45628</v>
      </c>
      <c r="X99" s="124">
        <v>45656</v>
      </c>
      <c r="Y99" s="122" t="s">
        <v>294</v>
      </c>
      <c r="Z99" s="125">
        <v>0.70833333333333337</v>
      </c>
      <c r="AA99" s="125">
        <v>0.83333333333333337</v>
      </c>
      <c r="AB99" s="126"/>
      <c r="AC99" s="126"/>
      <c r="AD99" s="127"/>
      <c r="AE99" s="127">
        <v>900</v>
      </c>
      <c r="AF99" s="127"/>
      <c r="AG99" s="127">
        <v>900</v>
      </c>
      <c r="AH99" s="127"/>
    </row>
    <row r="100" spans="1:34" x14ac:dyDescent="0.35">
      <c r="A100" s="110" t="s">
        <v>261</v>
      </c>
      <c r="B100" s="122" t="s">
        <v>210</v>
      </c>
      <c r="C100" s="122" t="s">
        <v>251</v>
      </c>
      <c r="D100" s="122" t="s">
        <v>251</v>
      </c>
      <c r="E100" s="110" t="s">
        <v>405</v>
      </c>
      <c r="F100" s="110" t="s">
        <v>439</v>
      </c>
      <c r="G100" s="122" t="s">
        <v>252</v>
      </c>
      <c r="H100" s="110" t="s">
        <v>239</v>
      </c>
      <c r="I100" s="123">
        <v>11000</v>
      </c>
      <c r="J100" s="122" t="s">
        <v>253</v>
      </c>
      <c r="K100" s="122"/>
      <c r="L100" s="122" t="s">
        <v>254</v>
      </c>
      <c r="M100" s="123">
        <v>1</v>
      </c>
      <c r="N100" s="122" t="s">
        <v>259</v>
      </c>
      <c r="O100" s="123" t="s">
        <v>431</v>
      </c>
      <c r="P100" s="122" t="s">
        <v>256</v>
      </c>
      <c r="Q100" s="123">
        <v>0.17</v>
      </c>
      <c r="R100" s="123"/>
      <c r="S100" s="123">
        <v>0.5</v>
      </c>
      <c r="T100" s="123"/>
      <c r="U100" s="122" t="s">
        <v>257</v>
      </c>
      <c r="V100" s="123" t="s">
        <v>440</v>
      </c>
      <c r="W100" s="124">
        <v>45628</v>
      </c>
      <c r="X100" s="124">
        <v>45656</v>
      </c>
      <c r="Y100" s="122" t="s">
        <v>301</v>
      </c>
      <c r="Z100" s="125">
        <v>0.70833333333333337</v>
      </c>
      <c r="AA100" s="125">
        <v>0.83333333333333337</v>
      </c>
      <c r="AB100" s="126"/>
      <c r="AC100" s="126"/>
      <c r="AD100" s="127"/>
      <c r="AE100" s="127">
        <v>900</v>
      </c>
      <c r="AF100" s="127"/>
      <c r="AG100" s="127">
        <v>900</v>
      </c>
      <c r="AH100" s="127"/>
    </row>
    <row r="101" spans="1:34" x14ac:dyDescent="0.35">
      <c r="A101" s="110" t="s">
        <v>261</v>
      </c>
      <c r="B101" s="122" t="s">
        <v>210</v>
      </c>
      <c r="C101" s="122" t="s">
        <v>251</v>
      </c>
      <c r="D101" s="122" t="s">
        <v>251</v>
      </c>
      <c r="E101" s="110" t="s">
        <v>405</v>
      </c>
      <c r="F101" s="110" t="s">
        <v>439</v>
      </c>
      <c r="G101" s="122" t="s">
        <v>252</v>
      </c>
      <c r="H101" s="110" t="s">
        <v>239</v>
      </c>
      <c r="I101" s="123">
        <v>11000</v>
      </c>
      <c r="J101" s="122" t="s">
        <v>253</v>
      </c>
      <c r="K101" s="122"/>
      <c r="L101" s="122" t="s">
        <v>254</v>
      </c>
      <c r="M101" s="123">
        <v>1</v>
      </c>
      <c r="N101" s="122" t="s">
        <v>259</v>
      </c>
      <c r="O101" s="123" t="s">
        <v>431</v>
      </c>
      <c r="P101" s="122" t="s">
        <v>256</v>
      </c>
      <c r="Q101" s="123">
        <v>0.17</v>
      </c>
      <c r="R101" s="123"/>
      <c r="S101" s="123">
        <v>0.5</v>
      </c>
      <c r="T101" s="123"/>
      <c r="U101" s="122" t="s">
        <v>257</v>
      </c>
      <c r="V101" s="123" t="s">
        <v>440</v>
      </c>
      <c r="W101" s="124">
        <v>45628</v>
      </c>
      <c r="X101" s="124">
        <v>45656</v>
      </c>
      <c r="Y101" s="122" t="s">
        <v>307</v>
      </c>
      <c r="Z101" s="125">
        <v>0.70833333333333337</v>
      </c>
      <c r="AA101" s="125">
        <v>0.83333333333333337</v>
      </c>
      <c r="AB101" s="126"/>
      <c r="AC101" s="126"/>
      <c r="AD101" s="127"/>
      <c r="AE101" s="127">
        <v>900</v>
      </c>
      <c r="AF101" s="127"/>
      <c r="AG101" s="127">
        <v>900</v>
      </c>
      <c r="AH101" s="127"/>
    </row>
    <row r="102" spans="1:34" x14ac:dyDescent="0.35">
      <c r="A102" s="110" t="s">
        <v>261</v>
      </c>
      <c r="B102" s="122" t="s">
        <v>210</v>
      </c>
      <c r="C102" s="122" t="s">
        <v>251</v>
      </c>
      <c r="D102" s="122" t="s">
        <v>251</v>
      </c>
      <c r="E102" s="110" t="s">
        <v>411</v>
      </c>
      <c r="F102" s="110" t="s">
        <v>439</v>
      </c>
      <c r="G102" s="122" t="s">
        <v>252</v>
      </c>
      <c r="H102" s="110" t="s">
        <v>244</v>
      </c>
      <c r="I102" s="123">
        <v>11000</v>
      </c>
      <c r="J102" s="122" t="s">
        <v>253</v>
      </c>
      <c r="K102" s="122"/>
      <c r="L102" s="122" t="s">
        <v>254</v>
      </c>
      <c r="M102" s="123">
        <v>1</v>
      </c>
      <c r="N102" s="122" t="s">
        <v>262</v>
      </c>
      <c r="O102" s="123"/>
      <c r="P102" s="122" t="s">
        <v>256</v>
      </c>
      <c r="Q102" s="123">
        <v>5.2999999999999999E-2</v>
      </c>
      <c r="R102" s="123"/>
      <c r="S102" s="123">
        <v>0.5</v>
      </c>
      <c r="T102" s="123"/>
      <c r="U102" s="122" t="s">
        <v>257</v>
      </c>
      <c r="V102" s="123" t="s">
        <v>249</v>
      </c>
      <c r="W102" s="124">
        <v>45264</v>
      </c>
      <c r="X102" s="124">
        <v>45320</v>
      </c>
      <c r="Y102" s="122" t="s">
        <v>280</v>
      </c>
      <c r="Z102" s="125">
        <v>0.4375</v>
      </c>
      <c r="AA102" s="125">
        <v>0.85416666666666663</v>
      </c>
      <c r="AB102" s="126"/>
      <c r="AC102" s="126"/>
      <c r="AD102" s="127"/>
      <c r="AE102" s="127">
        <v>141</v>
      </c>
      <c r="AF102" s="127"/>
      <c r="AG102" s="127">
        <v>141</v>
      </c>
      <c r="AH102" s="127"/>
    </row>
    <row r="103" spans="1:34" x14ac:dyDescent="0.35">
      <c r="A103" s="110" t="s">
        <v>261</v>
      </c>
      <c r="B103" s="122" t="s">
        <v>210</v>
      </c>
      <c r="C103" s="122" t="s">
        <v>251</v>
      </c>
      <c r="D103" s="122" t="s">
        <v>251</v>
      </c>
      <c r="E103" s="110" t="s">
        <v>411</v>
      </c>
      <c r="F103" s="110" t="s">
        <v>439</v>
      </c>
      <c r="G103" s="122" t="s">
        <v>252</v>
      </c>
      <c r="H103" s="110" t="s">
        <v>244</v>
      </c>
      <c r="I103" s="123">
        <v>11000</v>
      </c>
      <c r="J103" s="122" t="s">
        <v>253</v>
      </c>
      <c r="K103" s="122"/>
      <c r="L103" s="122" t="s">
        <v>254</v>
      </c>
      <c r="M103" s="123">
        <v>1</v>
      </c>
      <c r="N103" s="122" t="s">
        <v>262</v>
      </c>
      <c r="O103" s="123"/>
      <c r="P103" s="122" t="s">
        <v>256</v>
      </c>
      <c r="Q103" s="123">
        <v>5.2999999999999999E-2</v>
      </c>
      <c r="R103" s="123"/>
      <c r="S103" s="123">
        <v>0.5</v>
      </c>
      <c r="T103" s="123"/>
      <c r="U103" s="122" t="s">
        <v>257</v>
      </c>
      <c r="V103" s="123" t="s">
        <v>249</v>
      </c>
      <c r="W103" s="124">
        <v>45264</v>
      </c>
      <c r="X103" s="124">
        <v>45320</v>
      </c>
      <c r="Y103" s="122" t="s">
        <v>288</v>
      </c>
      <c r="Z103" s="125">
        <v>0.4375</v>
      </c>
      <c r="AA103" s="125">
        <v>0.85416666666666663</v>
      </c>
      <c r="AB103" s="126"/>
      <c r="AC103" s="126"/>
      <c r="AD103" s="127"/>
      <c r="AE103" s="127">
        <v>141</v>
      </c>
      <c r="AF103" s="127"/>
      <c r="AG103" s="127">
        <v>141</v>
      </c>
      <c r="AH103" s="127"/>
    </row>
    <row r="104" spans="1:34" x14ac:dyDescent="0.35">
      <c r="A104" s="110" t="s">
        <v>261</v>
      </c>
      <c r="B104" s="122" t="s">
        <v>210</v>
      </c>
      <c r="C104" s="122" t="s">
        <v>251</v>
      </c>
      <c r="D104" s="122" t="s">
        <v>251</v>
      </c>
      <c r="E104" s="110" t="s">
        <v>411</v>
      </c>
      <c r="F104" s="110" t="s">
        <v>439</v>
      </c>
      <c r="G104" s="122" t="s">
        <v>252</v>
      </c>
      <c r="H104" s="110" t="s">
        <v>244</v>
      </c>
      <c r="I104" s="123">
        <v>11000</v>
      </c>
      <c r="J104" s="122" t="s">
        <v>253</v>
      </c>
      <c r="K104" s="122"/>
      <c r="L104" s="122" t="s">
        <v>254</v>
      </c>
      <c r="M104" s="123">
        <v>1</v>
      </c>
      <c r="N104" s="122" t="s">
        <v>262</v>
      </c>
      <c r="O104" s="123"/>
      <c r="P104" s="122" t="s">
        <v>256</v>
      </c>
      <c r="Q104" s="123">
        <v>5.2999999999999999E-2</v>
      </c>
      <c r="R104" s="123"/>
      <c r="S104" s="123">
        <v>0.5</v>
      </c>
      <c r="T104" s="123"/>
      <c r="U104" s="122" t="s">
        <v>257</v>
      </c>
      <c r="V104" s="123" t="s">
        <v>249</v>
      </c>
      <c r="W104" s="124">
        <v>45264</v>
      </c>
      <c r="X104" s="124">
        <v>45320</v>
      </c>
      <c r="Y104" s="122" t="s">
        <v>294</v>
      </c>
      <c r="Z104" s="125">
        <v>0.4375</v>
      </c>
      <c r="AA104" s="125">
        <v>0.85416666666666663</v>
      </c>
      <c r="AB104" s="126"/>
      <c r="AC104" s="126"/>
      <c r="AD104" s="127"/>
      <c r="AE104" s="127">
        <v>141</v>
      </c>
      <c r="AF104" s="127"/>
      <c r="AG104" s="127">
        <v>141</v>
      </c>
      <c r="AH104" s="127"/>
    </row>
    <row r="105" spans="1:34" x14ac:dyDescent="0.35">
      <c r="A105" s="110" t="s">
        <v>261</v>
      </c>
      <c r="B105" s="122" t="s">
        <v>210</v>
      </c>
      <c r="C105" s="122" t="s">
        <v>251</v>
      </c>
      <c r="D105" s="122" t="s">
        <v>251</v>
      </c>
      <c r="E105" s="110" t="s">
        <v>411</v>
      </c>
      <c r="F105" s="110" t="s">
        <v>439</v>
      </c>
      <c r="G105" s="122" t="s">
        <v>252</v>
      </c>
      <c r="H105" s="110" t="s">
        <v>244</v>
      </c>
      <c r="I105" s="123">
        <v>11000</v>
      </c>
      <c r="J105" s="122" t="s">
        <v>253</v>
      </c>
      <c r="K105" s="122"/>
      <c r="L105" s="122" t="s">
        <v>254</v>
      </c>
      <c r="M105" s="123">
        <v>1</v>
      </c>
      <c r="N105" s="122" t="s">
        <v>262</v>
      </c>
      <c r="O105" s="123"/>
      <c r="P105" s="122" t="s">
        <v>256</v>
      </c>
      <c r="Q105" s="123">
        <v>5.2999999999999999E-2</v>
      </c>
      <c r="R105" s="123"/>
      <c r="S105" s="123">
        <v>0.5</v>
      </c>
      <c r="T105" s="123"/>
      <c r="U105" s="122" t="s">
        <v>257</v>
      </c>
      <c r="V105" s="123" t="s">
        <v>249</v>
      </c>
      <c r="W105" s="124">
        <v>45264</v>
      </c>
      <c r="X105" s="124">
        <v>45320</v>
      </c>
      <c r="Y105" s="122" t="s">
        <v>301</v>
      </c>
      <c r="Z105" s="125">
        <v>0.4375</v>
      </c>
      <c r="AA105" s="125">
        <v>0.85416666666666663</v>
      </c>
      <c r="AB105" s="126"/>
      <c r="AC105" s="126"/>
      <c r="AD105" s="127"/>
      <c r="AE105" s="127">
        <v>141</v>
      </c>
      <c r="AF105" s="127"/>
      <c r="AG105" s="127">
        <v>141</v>
      </c>
      <c r="AH105" s="127"/>
    </row>
    <row r="106" spans="1:34" x14ac:dyDescent="0.35">
      <c r="A106" s="110" t="s">
        <v>261</v>
      </c>
      <c r="B106" s="122" t="s">
        <v>210</v>
      </c>
      <c r="C106" s="122" t="s">
        <v>251</v>
      </c>
      <c r="D106" s="122" t="s">
        <v>251</v>
      </c>
      <c r="E106" s="110" t="s">
        <v>411</v>
      </c>
      <c r="F106" s="110" t="s">
        <v>439</v>
      </c>
      <c r="G106" s="122" t="s">
        <v>252</v>
      </c>
      <c r="H106" s="110" t="s">
        <v>244</v>
      </c>
      <c r="I106" s="123">
        <v>11000</v>
      </c>
      <c r="J106" s="122" t="s">
        <v>253</v>
      </c>
      <c r="K106" s="122"/>
      <c r="L106" s="122" t="s">
        <v>254</v>
      </c>
      <c r="M106" s="123">
        <v>1</v>
      </c>
      <c r="N106" s="122" t="s">
        <v>262</v>
      </c>
      <c r="O106" s="123"/>
      <c r="P106" s="122" t="s">
        <v>256</v>
      </c>
      <c r="Q106" s="123">
        <v>5.2999999999999999E-2</v>
      </c>
      <c r="R106" s="123"/>
      <c r="S106" s="123">
        <v>0.5</v>
      </c>
      <c r="T106" s="123"/>
      <c r="U106" s="122" t="s">
        <v>257</v>
      </c>
      <c r="V106" s="123" t="s">
        <v>249</v>
      </c>
      <c r="W106" s="124">
        <v>45264</v>
      </c>
      <c r="X106" s="124">
        <v>45320</v>
      </c>
      <c r="Y106" s="122" t="s">
        <v>307</v>
      </c>
      <c r="Z106" s="125">
        <v>0.4375</v>
      </c>
      <c r="AA106" s="125">
        <v>0.85416666666666663</v>
      </c>
      <c r="AB106" s="126"/>
      <c r="AC106" s="126"/>
      <c r="AD106" s="127"/>
      <c r="AE106" s="127">
        <v>141</v>
      </c>
      <c r="AF106" s="127"/>
      <c r="AG106" s="127">
        <v>141</v>
      </c>
      <c r="AH106" s="127"/>
    </row>
    <row r="107" spans="1:34" x14ac:dyDescent="0.35">
      <c r="A107" s="110" t="s">
        <v>261</v>
      </c>
      <c r="B107" s="122" t="s">
        <v>210</v>
      </c>
      <c r="C107" s="122" t="s">
        <v>251</v>
      </c>
      <c r="D107" s="122" t="s">
        <v>251</v>
      </c>
      <c r="E107" s="110" t="s">
        <v>411</v>
      </c>
      <c r="F107" s="110" t="s">
        <v>439</v>
      </c>
      <c r="G107" s="122" t="s">
        <v>252</v>
      </c>
      <c r="H107" s="110" t="s">
        <v>244</v>
      </c>
      <c r="I107" s="123">
        <v>11000</v>
      </c>
      <c r="J107" s="122" t="s">
        <v>253</v>
      </c>
      <c r="K107" s="122"/>
      <c r="L107" s="122" t="s">
        <v>254</v>
      </c>
      <c r="M107" s="123">
        <v>1</v>
      </c>
      <c r="N107" s="122" t="s">
        <v>262</v>
      </c>
      <c r="O107" s="123"/>
      <c r="P107" s="122" t="s">
        <v>256</v>
      </c>
      <c r="Q107" s="123">
        <v>5.2999999999999999E-2</v>
      </c>
      <c r="R107" s="123"/>
      <c r="S107" s="123">
        <v>0.5</v>
      </c>
      <c r="T107" s="123"/>
      <c r="U107" s="122" t="s">
        <v>257</v>
      </c>
      <c r="V107" s="123" t="s">
        <v>249</v>
      </c>
      <c r="W107" s="124">
        <v>45264</v>
      </c>
      <c r="X107" s="124">
        <v>45320</v>
      </c>
      <c r="Y107" s="122" t="s">
        <v>314</v>
      </c>
      <c r="Z107" s="125">
        <v>0.4375</v>
      </c>
      <c r="AA107" s="125">
        <v>0.85416666666666663</v>
      </c>
      <c r="AB107" s="126"/>
      <c r="AC107" s="126"/>
      <c r="AD107" s="127"/>
      <c r="AE107" s="127">
        <v>141</v>
      </c>
      <c r="AF107" s="127"/>
      <c r="AG107" s="127">
        <v>141</v>
      </c>
      <c r="AH107" s="127"/>
    </row>
    <row r="108" spans="1:34" x14ac:dyDescent="0.35">
      <c r="A108" s="110" t="s">
        <v>261</v>
      </c>
      <c r="B108" s="122" t="s">
        <v>210</v>
      </c>
      <c r="C108" s="122" t="s">
        <v>251</v>
      </c>
      <c r="D108" s="122" t="s">
        <v>251</v>
      </c>
      <c r="E108" s="110" t="s">
        <v>411</v>
      </c>
      <c r="F108" s="110" t="s">
        <v>439</v>
      </c>
      <c r="G108" s="122" t="s">
        <v>252</v>
      </c>
      <c r="H108" s="110" t="s">
        <v>244</v>
      </c>
      <c r="I108" s="123">
        <v>11000</v>
      </c>
      <c r="J108" s="122" t="s">
        <v>253</v>
      </c>
      <c r="K108" s="122"/>
      <c r="L108" s="122" t="s">
        <v>254</v>
      </c>
      <c r="M108" s="123">
        <v>1</v>
      </c>
      <c r="N108" s="122" t="s">
        <v>262</v>
      </c>
      <c r="O108" s="123"/>
      <c r="P108" s="122" t="s">
        <v>256</v>
      </c>
      <c r="Q108" s="123">
        <v>5.2999999999999999E-2</v>
      </c>
      <c r="R108" s="123"/>
      <c r="S108" s="123">
        <v>0.5</v>
      </c>
      <c r="T108" s="123"/>
      <c r="U108" s="122" t="s">
        <v>257</v>
      </c>
      <c r="V108" s="123" t="s">
        <v>249</v>
      </c>
      <c r="W108" s="124">
        <v>45264</v>
      </c>
      <c r="X108" s="124">
        <v>45320</v>
      </c>
      <c r="Y108" s="122" t="s">
        <v>319</v>
      </c>
      <c r="Z108" s="125">
        <v>0.4375</v>
      </c>
      <c r="AA108" s="125">
        <v>0.85416666666666663</v>
      </c>
      <c r="AB108" s="126"/>
      <c r="AC108" s="126"/>
      <c r="AD108" s="127"/>
      <c r="AE108" s="127">
        <v>141</v>
      </c>
      <c r="AF108" s="127"/>
      <c r="AG108" s="127">
        <v>141</v>
      </c>
      <c r="AH108" s="127"/>
    </row>
    <row r="109" spans="1:34" x14ac:dyDescent="0.35">
      <c r="A109" s="110" t="s">
        <v>261</v>
      </c>
      <c r="B109" s="122" t="s">
        <v>210</v>
      </c>
      <c r="C109" s="122" t="s">
        <v>251</v>
      </c>
      <c r="D109" s="122" t="s">
        <v>251</v>
      </c>
      <c r="E109" s="110" t="s">
        <v>411</v>
      </c>
      <c r="F109" s="110" t="s">
        <v>439</v>
      </c>
      <c r="G109" s="122" t="s">
        <v>252</v>
      </c>
      <c r="H109" s="110" t="s">
        <v>244</v>
      </c>
      <c r="I109" s="123">
        <v>11000</v>
      </c>
      <c r="J109" s="122" t="s">
        <v>253</v>
      </c>
      <c r="K109" s="122"/>
      <c r="L109" s="122" t="s">
        <v>254</v>
      </c>
      <c r="M109" s="123">
        <v>1</v>
      </c>
      <c r="N109" s="122" t="s">
        <v>259</v>
      </c>
      <c r="O109" s="123"/>
      <c r="P109" s="122" t="s">
        <v>256</v>
      </c>
      <c r="Q109" s="123">
        <v>0.115</v>
      </c>
      <c r="R109" s="123"/>
      <c r="S109" s="123">
        <v>0.5</v>
      </c>
      <c r="T109" s="123"/>
      <c r="U109" s="122" t="s">
        <v>257</v>
      </c>
      <c r="V109" s="123" t="s">
        <v>440</v>
      </c>
      <c r="W109" s="124">
        <v>45628</v>
      </c>
      <c r="X109" s="124">
        <v>45684</v>
      </c>
      <c r="Y109" s="122" t="s">
        <v>280</v>
      </c>
      <c r="Z109" s="125">
        <v>0.4375</v>
      </c>
      <c r="AA109" s="125">
        <v>0.85416666666666663</v>
      </c>
      <c r="AB109" s="126"/>
      <c r="AC109" s="126"/>
      <c r="AD109" s="127"/>
      <c r="AE109" s="127">
        <v>141</v>
      </c>
      <c r="AF109" s="127"/>
      <c r="AG109" s="127">
        <v>141</v>
      </c>
      <c r="AH109" s="127"/>
    </row>
    <row r="110" spans="1:34" x14ac:dyDescent="0.35">
      <c r="A110" s="110" t="s">
        <v>261</v>
      </c>
      <c r="B110" s="122" t="s">
        <v>210</v>
      </c>
      <c r="C110" s="122" t="s">
        <v>251</v>
      </c>
      <c r="D110" s="122" t="s">
        <v>251</v>
      </c>
      <c r="E110" s="110" t="s">
        <v>411</v>
      </c>
      <c r="F110" s="110" t="s">
        <v>439</v>
      </c>
      <c r="G110" s="122" t="s">
        <v>252</v>
      </c>
      <c r="H110" s="110" t="s">
        <v>244</v>
      </c>
      <c r="I110" s="123">
        <v>11000</v>
      </c>
      <c r="J110" s="122" t="s">
        <v>253</v>
      </c>
      <c r="K110" s="122"/>
      <c r="L110" s="122" t="s">
        <v>254</v>
      </c>
      <c r="M110" s="123">
        <v>1</v>
      </c>
      <c r="N110" s="122" t="s">
        <v>259</v>
      </c>
      <c r="O110" s="123"/>
      <c r="P110" s="122" t="s">
        <v>256</v>
      </c>
      <c r="Q110" s="123">
        <v>0.115</v>
      </c>
      <c r="R110" s="123"/>
      <c r="S110" s="123">
        <v>0.5</v>
      </c>
      <c r="T110" s="123"/>
      <c r="U110" s="122" t="s">
        <v>257</v>
      </c>
      <c r="V110" s="123" t="s">
        <v>440</v>
      </c>
      <c r="W110" s="124">
        <v>45628</v>
      </c>
      <c r="X110" s="124">
        <v>45684</v>
      </c>
      <c r="Y110" s="122" t="s">
        <v>288</v>
      </c>
      <c r="Z110" s="125">
        <v>0.4375</v>
      </c>
      <c r="AA110" s="125">
        <v>0.85416666666666663</v>
      </c>
      <c r="AB110" s="126"/>
      <c r="AC110" s="126"/>
      <c r="AD110" s="127"/>
      <c r="AE110" s="127">
        <v>141</v>
      </c>
      <c r="AF110" s="127"/>
      <c r="AG110" s="127">
        <v>141</v>
      </c>
      <c r="AH110" s="127"/>
    </row>
    <row r="111" spans="1:34" x14ac:dyDescent="0.35">
      <c r="A111" s="110" t="s">
        <v>261</v>
      </c>
      <c r="B111" s="122" t="s">
        <v>210</v>
      </c>
      <c r="C111" s="122" t="s">
        <v>251</v>
      </c>
      <c r="D111" s="122" t="s">
        <v>251</v>
      </c>
      <c r="E111" s="110" t="s">
        <v>411</v>
      </c>
      <c r="F111" s="110" t="s">
        <v>439</v>
      </c>
      <c r="G111" s="122" t="s">
        <v>252</v>
      </c>
      <c r="H111" s="110" t="s">
        <v>244</v>
      </c>
      <c r="I111" s="123">
        <v>11000</v>
      </c>
      <c r="J111" s="122" t="s">
        <v>253</v>
      </c>
      <c r="K111" s="122"/>
      <c r="L111" s="122" t="s">
        <v>254</v>
      </c>
      <c r="M111" s="123">
        <v>1</v>
      </c>
      <c r="N111" s="122" t="s">
        <v>259</v>
      </c>
      <c r="O111" s="123"/>
      <c r="P111" s="122" t="s">
        <v>256</v>
      </c>
      <c r="Q111" s="123">
        <v>0.115</v>
      </c>
      <c r="R111" s="123"/>
      <c r="S111" s="123">
        <v>0.5</v>
      </c>
      <c r="T111" s="123"/>
      <c r="U111" s="122" t="s">
        <v>257</v>
      </c>
      <c r="V111" s="123" t="s">
        <v>440</v>
      </c>
      <c r="W111" s="124">
        <v>45628</v>
      </c>
      <c r="X111" s="124">
        <v>45684</v>
      </c>
      <c r="Y111" s="122" t="s">
        <v>294</v>
      </c>
      <c r="Z111" s="125">
        <v>0.4375</v>
      </c>
      <c r="AA111" s="125">
        <v>0.85416666666666663</v>
      </c>
      <c r="AB111" s="126"/>
      <c r="AC111" s="126"/>
      <c r="AD111" s="127"/>
      <c r="AE111" s="127">
        <v>141</v>
      </c>
      <c r="AF111" s="127"/>
      <c r="AG111" s="127">
        <v>141</v>
      </c>
      <c r="AH111" s="127"/>
    </row>
    <row r="112" spans="1:34" x14ac:dyDescent="0.35">
      <c r="A112" s="110" t="s">
        <v>261</v>
      </c>
      <c r="B112" s="122" t="s">
        <v>210</v>
      </c>
      <c r="C112" s="122" t="s">
        <v>251</v>
      </c>
      <c r="D112" s="122" t="s">
        <v>251</v>
      </c>
      <c r="E112" s="110" t="s">
        <v>411</v>
      </c>
      <c r="F112" s="110" t="s">
        <v>439</v>
      </c>
      <c r="G112" s="122" t="s">
        <v>252</v>
      </c>
      <c r="H112" s="110" t="s">
        <v>244</v>
      </c>
      <c r="I112" s="123">
        <v>11000</v>
      </c>
      <c r="J112" s="122" t="s">
        <v>253</v>
      </c>
      <c r="K112" s="122"/>
      <c r="L112" s="122" t="s">
        <v>254</v>
      </c>
      <c r="M112" s="123">
        <v>1</v>
      </c>
      <c r="N112" s="122" t="s">
        <v>259</v>
      </c>
      <c r="O112" s="123"/>
      <c r="P112" s="122" t="s">
        <v>256</v>
      </c>
      <c r="Q112" s="123">
        <v>0.115</v>
      </c>
      <c r="R112" s="123"/>
      <c r="S112" s="123">
        <v>0.5</v>
      </c>
      <c r="T112" s="123"/>
      <c r="U112" s="122" t="s">
        <v>257</v>
      </c>
      <c r="V112" s="123" t="s">
        <v>440</v>
      </c>
      <c r="W112" s="124">
        <v>45628</v>
      </c>
      <c r="X112" s="124">
        <v>45684</v>
      </c>
      <c r="Y112" s="122" t="s">
        <v>301</v>
      </c>
      <c r="Z112" s="125">
        <v>0.4375</v>
      </c>
      <c r="AA112" s="125">
        <v>0.85416666666666663</v>
      </c>
      <c r="AB112" s="126"/>
      <c r="AC112" s="126"/>
      <c r="AD112" s="127"/>
      <c r="AE112" s="127">
        <v>141</v>
      </c>
      <c r="AF112" s="127"/>
      <c r="AG112" s="127">
        <v>141</v>
      </c>
      <c r="AH112" s="127"/>
    </row>
    <row r="113" spans="1:34" x14ac:dyDescent="0.35">
      <c r="A113" s="110" t="s">
        <v>261</v>
      </c>
      <c r="B113" s="122" t="s">
        <v>210</v>
      </c>
      <c r="C113" s="122" t="s">
        <v>251</v>
      </c>
      <c r="D113" s="122" t="s">
        <v>251</v>
      </c>
      <c r="E113" s="110" t="s">
        <v>411</v>
      </c>
      <c r="F113" s="110" t="s">
        <v>439</v>
      </c>
      <c r="G113" s="122" t="s">
        <v>252</v>
      </c>
      <c r="H113" s="110" t="s">
        <v>244</v>
      </c>
      <c r="I113" s="123">
        <v>11000</v>
      </c>
      <c r="J113" s="122" t="s">
        <v>253</v>
      </c>
      <c r="K113" s="122"/>
      <c r="L113" s="122" t="s">
        <v>254</v>
      </c>
      <c r="M113" s="123">
        <v>1</v>
      </c>
      <c r="N113" s="122" t="s">
        <v>259</v>
      </c>
      <c r="O113" s="123"/>
      <c r="P113" s="122" t="s">
        <v>256</v>
      </c>
      <c r="Q113" s="123">
        <v>0.115</v>
      </c>
      <c r="R113" s="123"/>
      <c r="S113" s="123">
        <v>0.5</v>
      </c>
      <c r="T113" s="123"/>
      <c r="U113" s="122" t="s">
        <v>257</v>
      </c>
      <c r="V113" s="123" t="s">
        <v>440</v>
      </c>
      <c r="W113" s="124">
        <v>45628</v>
      </c>
      <c r="X113" s="124">
        <v>45684</v>
      </c>
      <c r="Y113" s="122" t="s">
        <v>307</v>
      </c>
      <c r="Z113" s="125">
        <v>0.4375</v>
      </c>
      <c r="AA113" s="125">
        <v>0.85416666666666663</v>
      </c>
      <c r="AB113" s="126"/>
      <c r="AC113" s="126"/>
      <c r="AD113" s="127"/>
      <c r="AE113" s="127">
        <v>141</v>
      </c>
      <c r="AF113" s="127"/>
      <c r="AG113" s="127">
        <v>141</v>
      </c>
      <c r="AH113" s="127"/>
    </row>
    <row r="114" spans="1:34" x14ac:dyDescent="0.35">
      <c r="A114" s="110" t="s">
        <v>261</v>
      </c>
      <c r="B114" s="122" t="s">
        <v>210</v>
      </c>
      <c r="C114" s="122" t="s">
        <v>251</v>
      </c>
      <c r="D114" s="122" t="s">
        <v>251</v>
      </c>
      <c r="E114" s="110" t="s">
        <v>411</v>
      </c>
      <c r="F114" s="110" t="s">
        <v>439</v>
      </c>
      <c r="G114" s="122" t="s">
        <v>252</v>
      </c>
      <c r="H114" s="110" t="s">
        <v>244</v>
      </c>
      <c r="I114" s="123">
        <v>11000</v>
      </c>
      <c r="J114" s="122" t="s">
        <v>253</v>
      </c>
      <c r="K114" s="122"/>
      <c r="L114" s="122" t="s">
        <v>254</v>
      </c>
      <c r="M114" s="123">
        <v>1</v>
      </c>
      <c r="N114" s="122" t="s">
        <v>259</v>
      </c>
      <c r="O114" s="123"/>
      <c r="P114" s="122" t="s">
        <v>256</v>
      </c>
      <c r="Q114" s="123">
        <v>0.115</v>
      </c>
      <c r="R114" s="123"/>
      <c r="S114" s="123">
        <v>0.5</v>
      </c>
      <c r="T114" s="123"/>
      <c r="U114" s="122" t="s">
        <v>257</v>
      </c>
      <c r="V114" s="123" t="s">
        <v>249</v>
      </c>
      <c r="W114" s="124">
        <v>45628</v>
      </c>
      <c r="X114" s="124">
        <v>45684</v>
      </c>
      <c r="Y114" s="122" t="s">
        <v>314</v>
      </c>
      <c r="Z114" s="125">
        <v>0.4375</v>
      </c>
      <c r="AA114" s="125">
        <v>0.85416666666666663</v>
      </c>
      <c r="AB114" s="126"/>
      <c r="AC114" s="126"/>
      <c r="AD114" s="127"/>
      <c r="AE114" s="127">
        <v>141</v>
      </c>
      <c r="AF114" s="127"/>
      <c r="AG114" s="127">
        <v>141</v>
      </c>
      <c r="AH114" s="127"/>
    </row>
    <row r="115" spans="1:34" x14ac:dyDescent="0.35">
      <c r="A115" s="110" t="s">
        <v>261</v>
      </c>
      <c r="B115" s="122" t="s">
        <v>210</v>
      </c>
      <c r="C115" s="122" t="s">
        <v>251</v>
      </c>
      <c r="D115" s="122" t="s">
        <v>251</v>
      </c>
      <c r="E115" s="110" t="s">
        <v>411</v>
      </c>
      <c r="F115" s="110" t="s">
        <v>439</v>
      </c>
      <c r="G115" s="122" t="s">
        <v>252</v>
      </c>
      <c r="H115" s="110" t="s">
        <v>244</v>
      </c>
      <c r="I115" s="123">
        <v>11000</v>
      </c>
      <c r="J115" s="122" t="s">
        <v>253</v>
      </c>
      <c r="K115" s="122"/>
      <c r="L115" s="122" t="s">
        <v>254</v>
      </c>
      <c r="M115" s="123">
        <v>1</v>
      </c>
      <c r="N115" s="122" t="s">
        <v>259</v>
      </c>
      <c r="O115" s="123"/>
      <c r="P115" s="122" t="s">
        <v>256</v>
      </c>
      <c r="Q115" s="123">
        <v>0.115</v>
      </c>
      <c r="R115" s="123"/>
      <c r="S115" s="123">
        <v>0.5</v>
      </c>
      <c r="T115" s="123"/>
      <c r="U115" s="122" t="s">
        <v>257</v>
      </c>
      <c r="V115" s="123" t="s">
        <v>249</v>
      </c>
      <c r="W115" s="124">
        <v>45628</v>
      </c>
      <c r="X115" s="124">
        <v>45684</v>
      </c>
      <c r="Y115" s="122" t="s">
        <v>319</v>
      </c>
      <c r="Z115" s="125">
        <v>0.4375</v>
      </c>
      <c r="AA115" s="125">
        <v>0.85416666666666663</v>
      </c>
      <c r="AB115" s="126"/>
      <c r="AC115" s="126"/>
      <c r="AD115" s="127"/>
      <c r="AE115" s="127">
        <v>141</v>
      </c>
      <c r="AF115" s="127"/>
      <c r="AG115" s="127">
        <v>141</v>
      </c>
      <c r="AH115" s="127"/>
    </row>
    <row r="116" spans="1:34" x14ac:dyDescent="0.35">
      <c r="A116" s="110" t="s">
        <v>261</v>
      </c>
      <c r="B116" s="122" t="s">
        <v>210</v>
      </c>
      <c r="C116" s="122" t="s">
        <v>260</v>
      </c>
      <c r="D116" s="122" t="s">
        <v>260</v>
      </c>
      <c r="E116" s="110" t="s">
        <v>408</v>
      </c>
      <c r="F116" s="110" t="s">
        <v>439</v>
      </c>
      <c r="G116" s="122" t="s">
        <v>252</v>
      </c>
      <c r="H116" s="110" t="s">
        <v>245</v>
      </c>
      <c r="I116" s="123">
        <v>240</v>
      </c>
      <c r="J116" s="122" t="s">
        <v>253</v>
      </c>
      <c r="K116" s="122"/>
      <c r="L116" s="122" t="s">
        <v>254</v>
      </c>
      <c r="M116" s="123">
        <v>1</v>
      </c>
      <c r="N116" s="122" t="s">
        <v>259</v>
      </c>
      <c r="O116" s="123"/>
      <c r="P116" s="122" t="s">
        <v>256</v>
      </c>
      <c r="Q116" s="123">
        <v>1.2E-2</v>
      </c>
      <c r="R116" s="123"/>
      <c r="S116" s="123">
        <v>0.5</v>
      </c>
      <c r="T116" s="123"/>
      <c r="U116" s="122" t="s">
        <v>257</v>
      </c>
      <c r="V116" s="123" t="s">
        <v>440</v>
      </c>
      <c r="W116" s="124">
        <v>45600</v>
      </c>
      <c r="X116" s="124">
        <v>45719</v>
      </c>
      <c r="Y116" s="122" t="s">
        <v>280</v>
      </c>
      <c r="Z116" s="125">
        <v>0.66666666666666663</v>
      </c>
      <c r="AA116" s="125">
        <v>0.83333333333333337</v>
      </c>
      <c r="AB116" s="126"/>
      <c r="AC116" s="126"/>
      <c r="AD116" s="127"/>
      <c r="AE116" s="127">
        <v>11.7</v>
      </c>
      <c r="AF116" s="127"/>
      <c r="AG116" s="127">
        <v>11.7</v>
      </c>
      <c r="AH116" s="127"/>
    </row>
    <row r="117" spans="1:34" x14ac:dyDescent="0.35">
      <c r="A117" s="110" t="s">
        <v>261</v>
      </c>
      <c r="B117" s="122" t="s">
        <v>210</v>
      </c>
      <c r="C117" s="122" t="s">
        <v>260</v>
      </c>
      <c r="D117" s="122" t="s">
        <v>260</v>
      </c>
      <c r="E117" s="110" t="s">
        <v>408</v>
      </c>
      <c r="F117" s="110" t="s">
        <v>439</v>
      </c>
      <c r="G117" s="122" t="s">
        <v>252</v>
      </c>
      <c r="H117" s="110" t="s">
        <v>245</v>
      </c>
      <c r="I117" s="123">
        <v>240</v>
      </c>
      <c r="J117" s="122" t="s">
        <v>253</v>
      </c>
      <c r="K117" s="122"/>
      <c r="L117" s="122" t="s">
        <v>254</v>
      </c>
      <c r="M117" s="123">
        <v>1</v>
      </c>
      <c r="N117" s="122" t="s">
        <v>259</v>
      </c>
      <c r="O117" s="123"/>
      <c r="P117" s="122" t="s">
        <v>256</v>
      </c>
      <c r="Q117" s="123">
        <v>1.2E-2</v>
      </c>
      <c r="R117" s="123"/>
      <c r="S117" s="123">
        <v>0.5</v>
      </c>
      <c r="T117" s="123"/>
      <c r="U117" s="122" t="s">
        <v>257</v>
      </c>
      <c r="V117" s="123" t="s">
        <v>440</v>
      </c>
      <c r="W117" s="124">
        <v>45600</v>
      </c>
      <c r="X117" s="124">
        <v>45719</v>
      </c>
      <c r="Y117" s="122" t="s">
        <v>288</v>
      </c>
      <c r="Z117" s="125">
        <v>0.66666666666666663</v>
      </c>
      <c r="AA117" s="125">
        <v>0.83333333333333337</v>
      </c>
      <c r="AB117" s="126"/>
      <c r="AC117" s="126"/>
      <c r="AD117" s="127"/>
      <c r="AE117" s="127">
        <v>11.7</v>
      </c>
      <c r="AF117" s="127"/>
      <c r="AG117" s="127">
        <v>11.7</v>
      </c>
      <c r="AH117" s="127"/>
    </row>
    <row r="118" spans="1:34" x14ac:dyDescent="0.35">
      <c r="A118" s="110" t="s">
        <v>261</v>
      </c>
      <c r="B118" s="122" t="s">
        <v>210</v>
      </c>
      <c r="C118" s="122" t="s">
        <v>260</v>
      </c>
      <c r="D118" s="122" t="s">
        <v>260</v>
      </c>
      <c r="E118" s="110" t="s">
        <v>408</v>
      </c>
      <c r="F118" s="110" t="s">
        <v>439</v>
      </c>
      <c r="G118" s="122" t="s">
        <v>252</v>
      </c>
      <c r="H118" s="110" t="s">
        <v>245</v>
      </c>
      <c r="I118" s="123">
        <v>240</v>
      </c>
      <c r="J118" s="122" t="s">
        <v>253</v>
      </c>
      <c r="K118" s="122"/>
      <c r="L118" s="122" t="s">
        <v>254</v>
      </c>
      <c r="M118" s="123">
        <v>1</v>
      </c>
      <c r="N118" s="122" t="s">
        <v>259</v>
      </c>
      <c r="O118" s="123"/>
      <c r="P118" s="122" t="s">
        <v>256</v>
      </c>
      <c r="Q118" s="123">
        <v>1.2E-2</v>
      </c>
      <c r="R118" s="123"/>
      <c r="S118" s="123">
        <v>0.5</v>
      </c>
      <c r="T118" s="123"/>
      <c r="U118" s="122" t="s">
        <v>257</v>
      </c>
      <c r="V118" s="123" t="s">
        <v>440</v>
      </c>
      <c r="W118" s="124">
        <v>45600</v>
      </c>
      <c r="X118" s="124">
        <v>45719</v>
      </c>
      <c r="Y118" s="122" t="s">
        <v>294</v>
      </c>
      <c r="Z118" s="125">
        <v>0.66666666666666663</v>
      </c>
      <c r="AA118" s="125">
        <v>0.83333333333333337</v>
      </c>
      <c r="AB118" s="126"/>
      <c r="AC118" s="126"/>
      <c r="AD118" s="127"/>
      <c r="AE118" s="127">
        <v>11.7</v>
      </c>
      <c r="AF118" s="127"/>
      <c r="AG118" s="127">
        <v>11.7</v>
      </c>
      <c r="AH118" s="127"/>
    </row>
    <row r="119" spans="1:34" x14ac:dyDescent="0.35">
      <c r="A119" s="110" t="s">
        <v>261</v>
      </c>
      <c r="B119" s="122" t="s">
        <v>210</v>
      </c>
      <c r="C119" s="122" t="s">
        <v>260</v>
      </c>
      <c r="D119" s="122" t="s">
        <v>260</v>
      </c>
      <c r="E119" s="110" t="s">
        <v>408</v>
      </c>
      <c r="F119" s="110" t="s">
        <v>439</v>
      </c>
      <c r="G119" s="122" t="s">
        <v>252</v>
      </c>
      <c r="H119" s="110" t="s">
        <v>245</v>
      </c>
      <c r="I119" s="123">
        <v>240</v>
      </c>
      <c r="J119" s="122" t="s">
        <v>253</v>
      </c>
      <c r="K119" s="122"/>
      <c r="L119" s="122" t="s">
        <v>254</v>
      </c>
      <c r="M119" s="123">
        <v>1</v>
      </c>
      <c r="N119" s="122" t="s">
        <v>259</v>
      </c>
      <c r="O119" s="123"/>
      <c r="P119" s="122" t="s">
        <v>256</v>
      </c>
      <c r="Q119" s="123">
        <v>1.2E-2</v>
      </c>
      <c r="R119" s="123"/>
      <c r="S119" s="123">
        <v>0.5</v>
      </c>
      <c r="T119" s="123"/>
      <c r="U119" s="122" t="s">
        <v>257</v>
      </c>
      <c r="V119" s="123" t="s">
        <v>440</v>
      </c>
      <c r="W119" s="124">
        <v>45600</v>
      </c>
      <c r="X119" s="124">
        <v>45719</v>
      </c>
      <c r="Y119" s="122" t="s">
        <v>301</v>
      </c>
      <c r="Z119" s="125">
        <v>0.66666666666666663</v>
      </c>
      <c r="AA119" s="125">
        <v>0.83333333333333337</v>
      </c>
      <c r="AB119" s="126"/>
      <c r="AC119" s="126"/>
      <c r="AD119" s="127"/>
      <c r="AE119" s="127">
        <v>11.7</v>
      </c>
      <c r="AF119" s="127"/>
      <c r="AG119" s="127">
        <v>11.7</v>
      </c>
      <c r="AH119" s="127"/>
    </row>
    <row r="120" spans="1:34" x14ac:dyDescent="0.35">
      <c r="A120" s="110" t="s">
        <v>261</v>
      </c>
      <c r="B120" s="122" t="s">
        <v>210</v>
      </c>
      <c r="C120" s="122" t="s">
        <v>260</v>
      </c>
      <c r="D120" s="122" t="s">
        <v>260</v>
      </c>
      <c r="E120" s="110" t="s">
        <v>408</v>
      </c>
      <c r="F120" s="110" t="s">
        <v>439</v>
      </c>
      <c r="G120" s="122" t="s">
        <v>252</v>
      </c>
      <c r="H120" s="110" t="s">
        <v>245</v>
      </c>
      <c r="I120" s="123">
        <v>240</v>
      </c>
      <c r="J120" s="122" t="s">
        <v>253</v>
      </c>
      <c r="K120" s="122"/>
      <c r="L120" s="122" t="s">
        <v>254</v>
      </c>
      <c r="M120" s="123">
        <v>1</v>
      </c>
      <c r="N120" s="122" t="s">
        <v>259</v>
      </c>
      <c r="O120" s="123"/>
      <c r="P120" s="122" t="s">
        <v>256</v>
      </c>
      <c r="Q120" s="123">
        <v>1.2E-2</v>
      </c>
      <c r="R120" s="123"/>
      <c r="S120" s="123">
        <v>0.5</v>
      </c>
      <c r="T120" s="123"/>
      <c r="U120" s="122" t="s">
        <v>257</v>
      </c>
      <c r="V120" s="123" t="s">
        <v>440</v>
      </c>
      <c r="W120" s="124">
        <v>45600</v>
      </c>
      <c r="X120" s="124">
        <v>45719</v>
      </c>
      <c r="Y120" s="122" t="s">
        <v>307</v>
      </c>
      <c r="Z120" s="125">
        <v>0.66666666666666663</v>
      </c>
      <c r="AA120" s="125">
        <v>0.83333333333333337</v>
      </c>
      <c r="AB120" s="126"/>
      <c r="AC120" s="126"/>
      <c r="AD120" s="127"/>
      <c r="AE120" s="127">
        <v>11.7</v>
      </c>
      <c r="AF120" s="127"/>
      <c r="AG120" s="127">
        <v>11.7</v>
      </c>
      <c r="AH120" s="127"/>
    </row>
    <row r="121" spans="1:34" x14ac:dyDescent="0.35">
      <c r="A121" s="110" t="s">
        <v>261</v>
      </c>
      <c r="B121" s="122" t="s">
        <v>210</v>
      </c>
      <c r="C121" s="122" t="s">
        <v>260</v>
      </c>
      <c r="D121" s="122" t="s">
        <v>260</v>
      </c>
      <c r="E121" s="110" t="s">
        <v>408</v>
      </c>
      <c r="G121" s="122" t="s">
        <v>252</v>
      </c>
      <c r="H121" s="110" t="s">
        <v>245</v>
      </c>
      <c r="I121" s="123">
        <v>240</v>
      </c>
      <c r="J121" s="122" t="s">
        <v>253</v>
      </c>
      <c r="K121" s="122"/>
      <c r="L121" s="122" t="s">
        <v>254</v>
      </c>
      <c r="M121" s="123">
        <v>0</v>
      </c>
      <c r="N121" s="122"/>
      <c r="O121" s="123"/>
      <c r="P121" s="122"/>
      <c r="Q121" s="123"/>
      <c r="R121" s="123"/>
      <c r="S121" s="123"/>
      <c r="T121" s="123"/>
      <c r="U121" s="122"/>
      <c r="V121" s="123" t="s">
        <v>249</v>
      </c>
      <c r="W121" s="124">
        <v>45264</v>
      </c>
      <c r="X121" s="124">
        <v>45355</v>
      </c>
      <c r="Y121" s="122" t="s">
        <v>280</v>
      </c>
      <c r="Z121" s="125">
        <v>0.66666666666666663</v>
      </c>
      <c r="AA121" s="125">
        <v>0.83333333333333337</v>
      </c>
      <c r="AB121" s="126"/>
      <c r="AC121" s="126"/>
      <c r="AD121" s="127"/>
      <c r="AE121" s="127">
        <v>11.7</v>
      </c>
      <c r="AF121" s="127"/>
      <c r="AG121" s="127">
        <v>11.7</v>
      </c>
      <c r="AH121" s="127"/>
    </row>
    <row r="122" spans="1:34" x14ac:dyDescent="0.35">
      <c r="A122" s="110" t="s">
        <v>261</v>
      </c>
      <c r="B122" s="122" t="s">
        <v>210</v>
      </c>
      <c r="C122" s="122" t="s">
        <v>260</v>
      </c>
      <c r="D122" s="122" t="s">
        <v>260</v>
      </c>
      <c r="E122" s="110" t="s">
        <v>408</v>
      </c>
      <c r="G122" s="122" t="s">
        <v>252</v>
      </c>
      <c r="H122" s="110" t="s">
        <v>245</v>
      </c>
      <c r="I122" s="123">
        <v>240</v>
      </c>
      <c r="J122" s="122" t="s">
        <v>253</v>
      </c>
      <c r="K122" s="122"/>
      <c r="L122" s="122" t="s">
        <v>254</v>
      </c>
      <c r="M122" s="123">
        <v>0</v>
      </c>
      <c r="N122" s="122"/>
      <c r="O122" s="123"/>
      <c r="P122" s="122"/>
      <c r="Q122" s="123"/>
      <c r="R122" s="123"/>
      <c r="S122" s="123"/>
      <c r="T122" s="123"/>
      <c r="U122" s="122"/>
      <c r="V122" s="123" t="s">
        <v>249</v>
      </c>
      <c r="W122" s="124">
        <v>45264</v>
      </c>
      <c r="X122" s="124">
        <v>45355</v>
      </c>
      <c r="Y122" s="122" t="s">
        <v>288</v>
      </c>
      <c r="Z122" s="125">
        <v>0.66666666666666663</v>
      </c>
      <c r="AA122" s="125">
        <v>0.83333333333333337</v>
      </c>
      <c r="AB122" s="126"/>
      <c r="AC122" s="126"/>
      <c r="AD122" s="127"/>
      <c r="AE122" s="127">
        <v>11.7</v>
      </c>
      <c r="AF122" s="127"/>
      <c r="AG122" s="127">
        <v>11.7</v>
      </c>
      <c r="AH122" s="127"/>
    </row>
    <row r="123" spans="1:34" x14ac:dyDescent="0.35">
      <c r="A123" s="110" t="s">
        <v>261</v>
      </c>
      <c r="B123" s="122" t="s">
        <v>210</v>
      </c>
      <c r="C123" s="122" t="s">
        <v>260</v>
      </c>
      <c r="D123" s="122" t="s">
        <v>260</v>
      </c>
      <c r="E123" s="110" t="s">
        <v>408</v>
      </c>
      <c r="G123" s="122" t="s">
        <v>252</v>
      </c>
      <c r="H123" s="110" t="s">
        <v>245</v>
      </c>
      <c r="I123" s="123">
        <v>240</v>
      </c>
      <c r="J123" s="122" t="s">
        <v>253</v>
      </c>
      <c r="K123" s="122"/>
      <c r="L123" s="122" t="s">
        <v>254</v>
      </c>
      <c r="M123" s="123">
        <v>0</v>
      </c>
      <c r="N123" s="122"/>
      <c r="O123" s="123"/>
      <c r="P123" s="122"/>
      <c r="Q123" s="123"/>
      <c r="R123" s="123"/>
      <c r="S123" s="123"/>
      <c r="T123" s="123"/>
      <c r="U123" s="122"/>
      <c r="V123" s="123" t="s">
        <v>249</v>
      </c>
      <c r="W123" s="124">
        <v>45264</v>
      </c>
      <c r="X123" s="124">
        <v>45355</v>
      </c>
      <c r="Y123" s="122" t="s">
        <v>294</v>
      </c>
      <c r="Z123" s="125">
        <v>0.66666666666666663</v>
      </c>
      <c r="AA123" s="125">
        <v>0.83333333333333337</v>
      </c>
      <c r="AB123" s="126"/>
      <c r="AC123" s="126"/>
      <c r="AD123" s="127"/>
      <c r="AE123" s="127">
        <v>11.7</v>
      </c>
      <c r="AF123" s="127"/>
      <c r="AG123" s="127">
        <v>11.7</v>
      </c>
      <c r="AH123" s="127"/>
    </row>
    <row r="124" spans="1:34" x14ac:dyDescent="0.35">
      <c r="A124" s="110" t="s">
        <v>261</v>
      </c>
      <c r="B124" s="122" t="s">
        <v>210</v>
      </c>
      <c r="C124" s="122" t="s">
        <v>260</v>
      </c>
      <c r="D124" s="122" t="s">
        <v>260</v>
      </c>
      <c r="E124" s="110" t="s">
        <v>408</v>
      </c>
      <c r="G124" s="122" t="s">
        <v>252</v>
      </c>
      <c r="H124" s="110" t="s">
        <v>245</v>
      </c>
      <c r="I124" s="123">
        <v>240</v>
      </c>
      <c r="J124" s="122" t="s">
        <v>253</v>
      </c>
      <c r="K124" s="122"/>
      <c r="L124" s="122" t="s">
        <v>254</v>
      </c>
      <c r="M124" s="123">
        <v>0</v>
      </c>
      <c r="N124" s="122"/>
      <c r="O124" s="123"/>
      <c r="P124" s="122"/>
      <c r="Q124" s="123"/>
      <c r="R124" s="123"/>
      <c r="S124" s="123"/>
      <c r="T124" s="123"/>
      <c r="U124" s="122"/>
      <c r="V124" s="123" t="s">
        <v>249</v>
      </c>
      <c r="W124" s="124">
        <v>45264</v>
      </c>
      <c r="X124" s="124">
        <v>45355</v>
      </c>
      <c r="Y124" s="122" t="s">
        <v>301</v>
      </c>
      <c r="Z124" s="125">
        <v>0.66666666666666663</v>
      </c>
      <c r="AA124" s="125">
        <v>0.83333333333333337</v>
      </c>
      <c r="AB124" s="126"/>
      <c r="AC124" s="126"/>
      <c r="AD124" s="127"/>
      <c r="AE124" s="127">
        <v>11.7</v>
      </c>
      <c r="AF124" s="127"/>
      <c r="AG124" s="127">
        <v>11.7</v>
      </c>
      <c r="AH124" s="127"/>
    </row>
    <row r="125" spans="1:34" x14ac:dyDescent="0.35">
      <c r="A125" s="110" t="s">
        <v>261</v>
      </c>
      <c r="B125" s="122" t="s">
        <v>210</v>
      </c>
      <c r="C125" s="122" t="s">
        <v>260</v>
      </c>
      <c r="D125" s="122" t="s">
        <v>260</v>
      </c>
      <c r="E125" s="110" t="s">
        <v>408</v>
      </c>
      <c r="G125" s="122" t="s">
        <v>252</v>
      </c>
      <c r="H125" s="110" t="s">
        <v>245</v>
      </c>
      <c r="I125" s="123">
        <v>240</v>
      </c>
      <c r="J125" s="122" t="s">
        <v>253</v>
      </c>
      <c r="K125" s="122"/>
      <c r="L125" s="122" t="s">
        <v>254</v>
      </c>
      <c r="M125" s="123">
        <v>0</v>
      </c>
      <c r="N125" s="122"/>
      <c r="O125" s="123"/>
      <c r="P125" s="122"/>
      <c r="Q125" s="123"/>
      <c r="R125" s="123"/>
      <c r="S125" s="123"/>
      <c r="T125" s="123"/>
      <c r="U125" s="122"/>
      <c r="V125" s="123" t="s">
        <v>249</v>
      </c>
      <c r="W125" s="124">
        <v>45264</v>
      </c>
      <c r="X125" s="124">
        <v>45355</v>
      </c>
      <c r="Y125" s="122" t="s">
        <v>307</v>
      </c>
      <c r="Z125" s="125">
        <v>0.66666666666666663</v>
      </c>
      <c r="AA125" s="125">
        <v>0.83333333333333337</v>
      </c>
      <c r="AB125" s="126"/>
      <c r="AC125" s="126"/>
      <c r="AD125" s="127"/>
      <c r="AE125" s="127">
        <v>11.7</v>
      </c>
      <c r="AF125" s="127"/>
      <c r="AG125" s="127">
        <v>11.7</v>
      </c>
      <c r="AH125" s="127"/>
    </row>
    <row r="126" spans="1:34" x14ac:dyDescent="0.35">
      <c r="A126" s="110" t="s">
        <v>261</v>
      </c>
      <c r="B126" s="122" t="s">
        <v>210</v>
      </c>
      <c r="C126" s="122" t="s">
        <v>260</v>
      </c>
      <c r="D126" s="122" t="s">
        <v>260</v>
      </c>
      <c r="E126" s="110" t="s">
        <v>409</v>
      </c>
      <c r="G126" s="122" t="s">
        <v>252</v>
      </c>
      <c r="H126" s="110" t="s">
        <v>246</v>
      </c>
      <c r="I126" s="123">
        <v>240</v>
      </c>
      <c r="J126" s="122" t="s">
        <v>253</v>
      </c>
      <c r="K126" s="122"/>
      <c r="L126" s="122" t="s">
        <v>254</v>
      </c>
      <c r="M126" s="123">
        <v>0</v>
      </c>
      <c r="N126" s="122"/>
      <c r="O126" s="123"/>
      <c r="P126" s="122"/>
      <c r="Q126" s="123"/>
      <c r="R126" s="123"/>
      <c r="S126" s="123"/>
      <c r="T126" s="123"/>
      <c r="U126" s="122"/>
      <c r="V126" s="123" t="s">
        <v>249</v>
      </c>
      <c r="W126" s="124">
        <v>45264</v>
      </c>
      <c r="X126" s="124">
        <v>45355</v>
      </c>
      <c r="Y126" s="122" t="s">
        <v>280</v>
      </c>
      <c r="Z126" s="125">
        <v>0.66666666666666663</v>
      </c>
      <c r="AA126" s="125">
        <v>0.83333333333333337</v>
      </c>
      <c r="AB126" s="126"/>
      <c r="AC126" s="126"/>
      <c r="AD126" s="127"/>
      <c r="AE126" s="127"/>
      <c r="AF126" s="127"/>
      <c r="AG126" s="127"/>
      <c r="AH126" s="127"/>
    </row>
    <row r="127" spans="1:34" x14ac:dyDescent="0.35">
      <c r="A127" s="110" t="s">
        <v>261</v>
      </c>
      <c r="B127" s="122" t="s">
        <v>210</v>
      </c>
      <c r="C127" s="122" t="s">
        <v>260</v>
      </c>
      <c r="D127" s="122" t="s">
        <v>260</v>
      </c>
      <c r="E127" s="110" t="s">
        <v>409</v>
      </c>
      <c r="G127" s="122" t="s">
        <v>252</v>
      </c>
      <c r="H127" s="110" t="s">
        <v>246</v>
      </c>
      <c r="I127" s="123">
        <v>240</v>
      </c>
      <c r="J127" s="122" t="s">
        <v>253</v>
      </c>
      <c r="K127" s="122"/>
      <c r="L127" s="122" t="s">
        <v>254</v>
      </c>
      <c r="M127" s="123">
        <v>0</v>
      </c>
      <c r="N127" s="122"/>
      <c r="O127" s="123"/>
      <c r="P127" s="122"/>
      <c r="Q127" s="123"/>
      <c r="R127" s="123"/>
      <c r="S127" s="123"/>
      <c r="T127" s="123"/>
      <c r="U127" s="122"/>
      <c r="V127" s="123" t="s">
        <v>249</v>
      </c>
      <c r="W127" s="124">
        <v>45264</v>
      </c>
      <c r="X127" s="124">
        <v>45355</v>
      </c>
      <c r="Y127" s="122" t="s">
        <v>288</v>
      </c>
      <c r="Z127" s="125">
        <v>0.66666666666666663</v>
      </c>
      <c r="AA127" s="125">
        <v>0.83333333333333337</v>
      </c>
      <c r="AB127" s="126"/>
      <c r="AC127" s="126"/>
      <c r="AD127" s="127"/>
      <c r="AE127" s="127"/>
      <c r="AF127" s="127"/>
      <c r="AG127" s="127"/>
      <c r="AH127" s="127"/>
    </row>
    <row r="128" spans="1:34" x14ac:dyDescent="0.35">
      <c r="A128" s="110" t="s">
        <v>261</v>
      </c>
      <c r="B128" s="122" t="s">
        <v>210</v>
      </c>
      <c r="C128" s="122" t="s">
        <v>260</v>
      </c>
      <c r="D128" s="122" t="s">
        <v>260</v>
      </c>
      <c r="E128" s="110" t="s">
        <v>409</v>
      </c>
      <c r="G128" s="122" t="s">
        <v>252</v>
      </c>
      <c r="H128" s="110" t="s">
        <v>246</v>
      </c>
      <c r="I128" s="123">
        <v>240</v>
      </c>
      <c r="J128" s="122" t="s">
        <v>253</v>
      </c>
      <c r="K128" s="122"/>
      <c r="L128" s="122" t="s">
        <v>254</v>
      </c>
      <c r="M128" s="123">
        <v>0</v>
      </c>
      <c r="N128" s="122"/>
      <c r="O128" s="123"/>
      <c r="P128" s="122"/>
      <c r="Q128" s="123"/>
      <c r="R128" s="123"/>
      <c r="S128" s="123"/>
      <c r="T128" s="123"/>
      <c r="U128" s="122"/>
      <c r="V128" s="123" t="s">
        <v>249</v>
      </c>
      <c r="W128" s="124">
        <v>45264</v>
      </c>
      <c r="X128" s="124">
        <v>45355</v>
      </c>
      <c r="Y128" s="122" t="s">
        <v>294</v>
      </c>
      <c r="Z128" s="125">
        <v>0.66666666666666663</v>
      </c>
      <c r="AA128" s="125">
        <v>0.83333333333333337</v>
      </c>
      <c r="AB128" s="126"/>
      <c r="AC128" s="126"/>
      <c r="AD128" s="127"/>
      <c r="AE128" s="127"/>
      <c r="AF128" s="127"/>
      <c r="AG128" s="127"/>
      <c r="AH128" s="127"/>
    </row>
    <row r="129" spans="1:34" x14ac:dyDescent="0.35">
      <c r="A129" s="110" t="s">
        <v>261</v>
      </c>
      <c r="B129" s="122" t="s">
        <v>210</v>
      </c>
      <c r="C129" s="122" t="s">
        <v>260</v>
      </c>
      <c r="D129" s="122" t="s">
        <v>260</v>
      </c>
      <c r="E129" s="110" t="s">
        <v>409</v>
      </c>
      <c r="G129" s="122" t="s">
        <v>252</v>
      </c>
      <c r="H129" s="110" t="s">
        <v>246</v>
      </c>
      <c r="I129" s="123">
        <v>240</v>
      </c>
      <c r="J129" s="122" t="s">
        <v>253</v>
      </c>
      <c r="K129" s="122"/>
      <c r="L129" s="122" t="s">
        <v>254</v>
      </c>
      <c r="M129" s="123">
        <v>0</v>
      </c>
      <c r="N129" s="122"/>
      <c r="O129" s="123"/>
      <c r="P129" s="122"/>
      <c r="Q129" s="123"/>
      <c r="R129" s="123"/>
      <c r="S129" s="123"/>
      <c r="T129" s="123"/>
      <c r="U129" s="122"/>
      <c r="V129" s="123" t="s">
        <v>249</v>
      </c>
      <c r="W129" s="124">
        <v>45264</v>
      </c>
      <c r="X129" s="124">
        <v>45355</v>
      </c>
      <c r="Y129" s="122" t="s">
        <v>301</v>
      </c>
      <c r="Z129" s="125">
        <v>0.66666666666666663</v>
      </c>
      <c r="AA129" s="125">
        <v>0.83333333333333337</v>
      </c>
      <c r="AB129" s="126"/>
      <c r="AC129" s="126"/>
      <c r="AD129" s="127"/>
      <c r="AE129" s="127"/>
      <c r="AF129" s="127"/>
      <c r="AG129" s="127"/>
      <c r="AH129" s="127"/>
    </row>
    <row r="130" spans="1:34" x14ac:dyDescent="0.35">
      <c r="A130" s="110" t="s">
        <v>261</v>
      </c>
      <c r="B130" s="122" t="s">
        <v>210</v>
      </c>
      <c r="C130" s="122" t="s">
        <v>260</v>
      </c>
      <c r="D130" s="122" t="s">
        <v>260</v>
      </c>
      <c r="E130" s="110" t="s">
        <v>409</v>
      </c>
      <c r="G130" s="122" t="s">
        <v>252</v>
      </c>
      <c r="H130" s="110" t="s">
        <v>246</v>
      </c>
      <c r="I130" s="123">
        <v>240</v>
      </c>
      <c r="J130" s="122" t="s">
        <v>253</v>
      </c>
      <c r="K130" s="122"/>
      <c r="L130" s="122" t="s">
        <v>254</v>
      </c>
      <c r="M130" s="123">
        <v>0</v>
      </c>
      <c r="N130" s="122"/>
      <c r="O130" s="123"/>
      <c r="P130" s="122"/>
      <c r="Q130" s="123"/>
      <c r="R130" s="123"/>
      <c r="S130" s="123"/>
      <c r="T130" s="123"/>
      <c r="U130" s="122"/>
      <c r="V130" s="123" t="s">
        <v>249</v>
      </c>
      <c r="W130" s="124">
        <v>45264</v>
      </c>
      <c r="X130" s="124">
        <v>45355</v>
      </c>
      <c r="Y130" s="122" t="s">
        <v>307</v>
      </c>
      <c r="Z130" s="125">
        <v>0.66666666666666663</v>
      </c>
      <c r="AA130" s="125">
        <v>0.83333333333333337</v>
      </c>
      <c r="AB130" s="126"/>
      <c r="AC130" s="126"/>
      <c r="AD130" s="127"/>
      <c r="AE130" s="127"/>
      <c r="AF130" s="127"/>
      <c r="AG130" s="127"/>
      <c r="AH130" s="127"/>
    </row>
    <row r="131" spans="1:34" x14ac:dyDescent="0.35">
      <c r="A131" s="110" t="s">
        <v>261</v>
      </c>
      <c r="B131" s="122" t="s">
        <v>210</v>
      </c>
      <c r="C131" s="122" t="s">
        <v>260</v>
      </c>
      <c r="D131" s="122" t="s">
        <v>260</v>
      </c>
      <c r="E131" s="110" t="s">
        <v>409</v>
      </c>
      <c r="G131" s="122" t="s">
        <v>252</v>
      </c>
      <c r="H131" s="110" t="s">
        <v>246</v>
      </c>
      <c r="I131" s="123">
        <v>240</v>
      </c>
      <c r="J131" s="122" t="s">
        <v>253</v>
      </c>
      <c r="K131" s="122"/>
      <c r="L131" s="122" t="s">
        <v>254</v>
      </c>
      <c r="M131" s="123">
        <v>0</v>
      </c>
      <c r="N131" s="122"/>
      <c r="O131" s="123"/>
      <c r="P131" s="122"/>
      <c r="Q131" s="123"/>
      <c r="R131" s="123"/>
      <c r="S131" s="123"/>
      <c r="T131" s="123"/>
      <c r="U131" s="122"/>
      <c r="V131" s="123" t="s">
        <v>440</v>
      </c>
      <c r="W131" s="124">
        <v>45600</v>
      </c>
      <c r="X131" s="124">
        <v>45719</v>
      </c>
      <c r="Y131" s="122" t="s">
        <v>280</v>
      </c>
      <c r="Z131" s="125">
        <v>0.66666666666666663</v>
      </c>
      <c r="AA131" s="125">
        <v>0.83333333333333337</v>
      </c>
      <c r="AB131" s="126"/>
      <c r="AC131" s="126"/>
      <c r="AD131" s="127"/>
      <c r="AE131" s="127"/>
      <c r="AF131" s="127"/>
      <c r="AG131" s="127"/>
      <c r="AH131" s="127"/>
    </row>
    <row r="132" spans="1:34" x14ac:dyDescent="0.35">
      <c r="A132" s="110" t="s">
        <v>261</v>
      </c>
      <c r="B132" s="122" t="s">
        <v>210</v>
      </c>
      <c r="C132" s="122" t="s">
        <v>260</v>
      </c>
      <c r="D132" s="122" t="s">
        <v>260</v>
      </c>
      <c r="E132" s="110" t="s">
        <v>409</v>
      </c>
      <c r="G132" s="122" t="s">
        <v>252</v>
      </c>
      <c r="H132" s="110" t="s">
        <v>246</v>
      </c>
      <c r="I132" s="123">
        <v>240</v>
      </c>
      <c r="J132" s="122" t="s">
        <v>253</v>
      </c>
      <c r="K132" s="122"/>
      <c r="L132" s="122" t="s">
        <v>254</v>
      </c>
      <c r="M132" s="123">
        <v>0</v>
      </c>
      <c r="N132" s="122"/>
      <c r="O132" s="123"/>
      <c r="P132" s="122"/>
      <c r="Q132" s="123"/>
      <c r="R132" s="123"/>
      <c r="S132" s="123"/>
      <c r="T132" s="123"/>
      <c r="U132" s="122"/>
      <c r="V132" s="123" t="s">
        <v>440</v>
      </c>
      <c r="W132" s="124">
        <v>45600</v>
      </c>
      <c r="X132" s="124">
        <v>45719</v>
      </c>
      <c r="Y132" s="122" t="s">
        <v>288</v>
      </c>
      <c r="Z132" s="125">
        <v>0.66666666666666663</v>
      </c>
      <c r="AA132" s="125">
        <v>0.83333333333333337</v>
      </c>
      <c r="AB132" s="126"/>
      <c r="AC132" s="126"/>
      <c r="AD132" s="127"/>
      <c r="AE132" s="127"/>
      <c r="AF132" s="127"/>
      <c r="AG132" s="127"/>
      <c r="AH132" s="127"/>
    </row>
    <row r="133" spans="1:34" x14ac:dyDescent="0.35">
      <c r="A133" s="110" t="s">
        <v>261</v>
      </c>
      <c r="B133" s="122" t="s">
        <v>210</v>
      </c>
      <c r="C133" s="122" t="s">
        <v>260</v>
      </c>
      <c r="D133" s="122" t="s">
        <v>260</v>
      </c>
      <c r="E133" s="110" t="s">
        <v>409</v>
      </c>
      <c r="G133" s="122" t="s">
        <v>252</v>
      </c>
      <c r="H133" s="110" t="s">
        <v>246</v>
      </c>
      <c r="I133" s="123">
        <v>240</v>
      </c>
      <c r="J133" s="122" t="s">
        <v>253</v>
      </c>
      <c r="K133" s="122"/>
      <c r="L133" s="122" t="s">
        <v>254</v>
      </c>
      <c r="M133" s="123">
        <v>0</v>
      </c>
      <c r="N133" s="122"/>
      <c r="O133" s="123"/>
      <c r="P133" s="122"/>
      <c r="Q133" s="123"/>
      <c r="R133" s="123"/>
      <c r="S133" s="123"/>
      <c r="T133" s="123"/>
      <c r="U133" s="122"/>
      <c r="V133" s="123" t="s">
        <v>440</v>
      </c>
      <c r="W133" s="124">
        <v>45600</v>
      </c>
      <c r="X133" s="124">
        <v>45719</v>
      </c>
      <c r="Y133" s="122" t="s">
        <v>294</v>
      </c>
      <c r="Z133" s="125">
        <v>0.66666666666666663</v>
      </c>
      <c r="AA133" s="125">
        <v>0.83333333333333337</v>
      </c>
      <c r="AB133" s="126"/>
      <c r="AC133" s="126"/>
      <c r="AD133" s="127"/>
      <c r="AE133" s="127"/>
      <c r="AF133" s="127"/>
      <c r="AG133" s="127"/>
      <c r="AH133" s="127"/>
    </row>
    <row r="134" spans="1:34" x14ac:dyDescent="0.35">
      <c r="A134" s="110" t="s">
        <v>261</v>
      </c>
      <c r="B134" s="122" t="s">
        <v>210</v>
      </c>
      <c r="C134" s="122" t="s">
        <v>260</v>
      </c>
      <c r="D134" s="122" t="s">
        <v>260</v>
      </c>
      <c r="E134" s="110" t="s">
        <v>409</v>
      </c>
      <c r="G134" s="122" t="s">
        <v>252</v>
      </c>
      <c r="H134" s="110" t="s">
        <v>246</v>
      </c>
      <c r="I134" s="123">
        <v>240</v>
      </c>
      <c r="J134" s="122" t="s">
        <v>253</v>
      </c>
      <c r="K134" s="122"/>
      <c r="L134" s="122" t="s">
        <v>254</v>
      </c>
      <c r="M134" s="123">
        <v>0</v>
      </c>
      <c r="N134" s="122"/>
      <c r="O134" s="123"/>
      <c r="P134" s="122"/>
      <c r="Q134" s="123"/>
      <c r="R134" s="123"/>
      <c r="S134" s="123"/>
      <c r="T134" s="123"/>
      <c r="U134" s="122"/>
      <c r="V134" s="123" t="s">
        <v>440</v>
      </c>
      <c r="W134" s="124">
        <v>45600</v>
      </c>
      <c r="X134" s="124">
        <v>45719</v>
      </c>
      <c r="Y134" s="122" t="s">
        <v>301</v>
      </c>
      <c r="Z134" s="125">
        <v>0.66666666666666663</v>
      </c>
      <c r="AA134" s="125">
        <v>0.83333333333333337</v>
      </c>
      <c r="AB134" s="126"/>
      <c r="AC134" s="126"/>
      <c r="AD134" s="127"/>
      <c r="AE134" s="127"/>
      <c r="AF134" s="127"/>
      <c r="AG134" s="127"/>
      <c r="AH134" s="127"/>
    </row>
    <row r="135" spans="1:34" x14ac:dyDescent="0.35">
      <c r="A135" s="110" t="s">
        <v>261</v>
      </c>
      <c r="B135" s="122" t="s">
        <v>210</v>
      </c>
      <c r="C135" s="122" t="s">
        <v>260</v>
      </c>
      <c r="D135" s="122" t="s">
        <v>260</v>
      </c>
      <c r="E135" s="110" t="s">
        <v>409</v>
      </c>
      <c r="G135" s="122" t="s">
        <v>252</v>
      </c>
      <c r="H135" s="110" t="s">
        <v>246</v>
      </c>
      <c r="I135" s="123">
        <v>240</v>
      </c>
      <c r="J135" s="122" t="s">
        <v>253</v>
      </c>
      <c r="K135" s="122"/>
      <c r="L135" s="122" t="s">
        <v>254</v>
      </c>
      <c r="M135" s="123">
        <v>0</v>
      </c>
      <c r="N135" s="122"/>
      <c r="O135" s="123"/>
      <c r="P135" s="122"/>
      <c r="Q135" s="123"/>
      <c r="R135" s="123"/>
      <c r="S135" s="123"/>
      <c r="T135" s="123"/>
      <c r="U135" s="122"/>
      <c r="V135" s="123" t="s">
        <v>440</v>
      </c>
      <c r="W135" s="124">
        <v>45600</v>
      </c>
      <c r="X135" s="124">
        <v>45719</v>
      </c>
      <c r="Y135" s="122" t="s">
        <v>307</v>
      </c>
      <c r="Z135" s="125">
        <v>0.66666666666666663</v>
      </c>
      <c r="AA135" s="125">
        <v>0.83333333333333337</v>
      </c>
      <c r="AB135" s="126"/>
      <c r="AC135" s="126"/>
      <c r="AD135" s="127"/>
      <c r="AE135" s="127"/>
      <c r="AF135" s="127"/>
      <c r="AG135" s="127"/>
      <c r="AH135" s="127"/>
    </row>
    <row r="136" spans="1:34" x14ac:dyDescent="0.35">
      <c r="A136" s="110" t="s">
        <v>261</v>
      </c>
      <c r="B136" s="122" t="s">
        <v>210</v>
      </c>
      <c r="C136" s="122" t="s">
        <v>251</v>
      </c>
      <c r="D136" s="122" t="s">
        <v>251</v>
      </c>
      <c r="E136" s="110" t="s">
        <v>412</v>
      </c>
      <c r="F136" s="110" t="s">
        <v>439</v>
      </c>
      <c r="G136" s="122" t="s">
        <v>252</v>
      </c>
      <c r="H136" s="110" t="s">
        <v>247</v>
      </c>
      <c r="I136" s="123">
        <v>11000</v>
      </c>
      <c r="J136" s="122" t="s">
        <v>253</v>
      </c>
      <c r="K136" s="122"/>
      <c r="L136" s="122" t="s">
        <v>254</v>
      </c>
      <c r="M136" s="123">
        <v>1</v>
      </c>
      <c r="N136" s="122" t="s">
        <v>259</v>
      </c>
      <c r="O136" s="123"/>
      <c r="P136" s="122" t="s">
        <v>256</v>
      </c>
      <c r="Q136" s="123">
        <v>7.6999999999999999E-2</v>
      </c>
      <c r="R136" s="123"/>
      <c r="S136" s="123">
        <v>0.5</v>
      </c>
      <c r="T136" s="123"/>
      <c r="U136" s="122" t="s">
        <v>257</v>
      </c>
      <c r="V136" s="123" t="s">
        <v>249</v>
      </c>
      <c r="W136" s="124">
        <v>45264</v>
      </c>
      <c r="X136" s="124">
        <v>45383</v>
      </c>
      <c r="Y136" s="122" t="s">
        <v>280</v>
      </c>
      <c r="Z136" s="125">
        <v>0.4375</v>
      </c>
      <c r="AA136" s="125">
        <v>0.85416666666666663</v>
      </c>
      <c r="AB136" s="126"/>
      <c r="AC136" s="126"/>
      <c r="AD136" s="127"/>
      <c r="AE136" s="127">
        <v>16</v>
      </c>
      <c r="AF136" s="127"/>
      <c r="AG136" s="127">
        <v>16</v>
      </c>
      <c r="AH136" s="127"/>
    </row>
    <row r="137" spans="1:34" x14ac:dyDescent="0.35">
      <c r="A137" s="110" t="s">
        <v>261</v>
      </c>
      <c r="B137" s="122" t="s">
        <v>210</v>
      </c>
      <c r="C137" s="122" t="s">
        <v>251</v>
      </c>
      <c r="D137" s="122" t="s">
        <v>251</v>
      </c>
      <c r="E137" s="110" t="s">
        <v>412</v>
      </c>
      <c r="F137" s="110" t="s">
        <v>439</v>
      </c>
      <c r="G137" s="122" t="s">
        <v>252</v>
      </c>
      <c r="H137" s="110" t="s">
        <v>247</v>
      </c>
      <c r="I137" s="123">
        <v>11000</v>
      </c>
      <c r="J137" s="122" t="s">
        <v>253</v>
      </c>
      <c r="K137" s="122"/>
      <c r="L137" s="122" t="s">
        <v>254</v>
      </c>
      <c r="M137" s="123">
        <v>1</v>
      </c>
      <c r="N137" s="122" t="s">
        <v>259</v>
      </c>
      <c r="O137" s="123"/>
      <c r="P137" s="122" t="s">
        <v>256</v>
      </c>
      <c r="Q137" s="123">
        <v>7.6999999999999999E-2</v>
      </c>
      <c r="R137" s="123"/>
      <c r="S137" s="123">
        <v>0.5</v>
      </c>
      <c r="T137" s="123"/>
      <c r="U137" s="122" t="s">
        <v>257</v>
      </c>
      <c r="V137" s="123" t="s">
        <v>249</v>
      </c>
      <c r="W137" s="124">
        <v>45264</v>
      </c>
      <c r="X137" s="124">
        <v>45383</v>
      </c>
      <c r="Y137" s="122" t="s">
        <v>288</v>
      </c>
      <c r="Z137" s="125">
        <v>0.4375</v>
      </c>
      <c r="AA137" s="125">
        <v>0.85416666666666663</v>
      </c>
      <c r="AB137" s="126"/>
      <c r="AC137" s="126"/>
      <c r="AD137" s="127"/>
      <c r="AE137" s="127">
        <v>16</v>
      </c>
      <c r="AF137" s="127"/>
      <c r="AG137" s="127">
        <v>16</v>
      </c>
      <c r="AH137" s="127"/>
    </row>
    <row r="138" spans="1:34" x14ac:dyDescent="0.35">
      <c r="A138" s="110" t="s">
        <v>261</v>
      </c>
      <c r="B138" s="122" t="s">
        <v>210</v>
      </c>
      <c r="C138" s="122" t="s">
        <v>251</v>
      </c>
      <c r="D138" s="122" t="s">
        <v>251</v>
      </c>
      <c r="E138" s="110" t="s">
        <v>412</v>
      </c>
      <c r="F138" s="110" t="s">
        <v>439</v>
      </c>
      <c r="G138" s="122" t="s">
        <v>252</v>
      </c>
      <c r="H138" s="110" t="s">
        <v>247</v>
      </c>
      <c r="I138" s="123">
        <v>11000</v>
      </c>
      <c r="J138" s="122" t="s">
        <v>253</v>
      </c>
      <c r="K138" s="122"/>
      <c r="L138" s="122" t="s">
        <v>254</v>
      </c>
      <c r="M138" s="123">
        <v>1</v>
      </c>
      <c r="N138" s="122" t="s">
        <v>259</v>
      </c>
      <c r="O138" s="123"/>
      <c r="P138" s="122" t="s">
        <v>256</v>
      </c>
      <c r="Q138" s="123">
        <v>7.6999999999999999E-2</v>
      </c>
      <c r="R138" s="123"/>
      <c r="S138" s="123">
        <v>0.5</v>
      </c>
      <c r="T138" s="123"/>
      <c r="U138" s="122" t="s">
        <v>257</v>
      </c>
      <c r="V138" s="123" t="s">
        <v>249</v>
      </c>
      <c r="W138" s="124">
        <v>45264</v>
      </c>
      <c r="X138" s="124">
        <v>45383</v>
      </c>
      <c r="Y138" s="122" t="s">
        <v>294</v>
      </c>
      <c r="Z138" s="125">
        <v>0.4375</v>
      </c>
      <c r="AA138" s="125">
        <v>0.85416666666666663</v>
      </c>
      <c r="AB138" s="126"/>
      <c r="AC138" s="126"/>
      <c r="AD138" s="127"/>
      <c r="AE138" s="127">
        <v>16</v>
      </c>
      <c r="AF138" s="127"/>
      <c r="AG138" s="127">
        <v>16</v>
      </c>
      <c r="AH138" s="127"/>
    </row>
    <row r="139" spans="1:34" x14ac:dyDescent="0.35">
      <c r="A139" s="110" t="s">
        <v>261</v>
      </c>
      <c r="B139" s="122" t="s">
        <v>210</v>
      </c>
      <c r="C139" s="122" t="s">
        <v>251</v>
      </c>
      <c r="D139" s="122" t="s">
        <v>251</v>
      </c>
      <c r="E139" s="110" t="s">
        <v>412</v>
      </c>
      <c r="F139" s="110" t="s">
        <v>439</v>
      </c>
      <c r="G139" s="122" t="s">
        <v>252</v>
      </c>
      <c r="H139" s="110" t="s">
        <v>247</v>
      </c>
      <c r="I139" s="123">
        <v>11000</v>
      </c>
      <c r="J139" s="122" t="s">
        <v>253</v>
      </c>
      <c r="K139" s="122"/>
      <c r="L139" s="122" t="s">
        <v>254</v>
      </c>
      <c r="M139" s="123">
        <v>1</v>
      </c>
      <c r="N139" s="122" t="s">
        <v>259</v>
      </c>
      <c r="O139" s="123"/>
      <c r="P139" s="122" t="s">
        <v>256</v>
      </c>
      <c r="Q139" s="123">
        <v>7.6999999999999999E-2</v>
      </c>
      <c r="R139" s="123"/>
      <c r="S139" s="123">
        <v>0.5</v>
      </c>
      <c r="T139" s="123"/>
      <c r="U139" s="122" t="s">
        <v>257</v>
      </c>
      <c r="V139" s="123" t="s">
        <v>249</v>
      </c>
      <c r="W139" s="124">
        <v>45264</v>
      </c>
      <c r="X139" s="124">
        <v>45383</v>
      </c>
      <c r="Y139" s="122" t="s">
        <v>301</v>
      </c>
      <c r="Z139" s="125">
        <v>0.4375</v>
      </c>
      <c r="AA139" s="125">
        <v>0.85416666666666663</v>
      </c>
      <c r="AB139" s="126"/>
      <c r="AC139" s="126"/>
      <c r="AD139" s="127"/>
      <c r="AE139" s="127">
        <v>16</v>
      </c>
      <c r="AF139" s="127"/>
      <c r="AG139" s="127">
        <v>16</v>
      </c>
      <c r="AH139" s="127"/>
    </row>
    <row r="140" spans="1:34" x14ac:dyDescent="0.35">
      <c r="A140" s="110" t="s">
        <v>261</v>
      </c>
      <c r="B140" s="122" t="s">
        <v>210</v>
      </c>
      <c r="C140" s="122" t="s">
        <v>251</v>
      </c>
      <c r="D140" s="122" t="s">
        <v>251</v>
      </c>
      <c r="E140" s="110" t="s">
        <v>412</v>
      </c>
      <c r="F140" s="110" t="s">
        <v>439</v>
      </c>
      <c r="G140" s="122" t="s">
        <v>252</v>
      </c>
      <c r="H140" s="110" t="s">
        <v>247</v>
      </c>
      <c r="I140" s="123">
        <v>11000</v>
      </c>
      <c r="J140" s="122" t="s">
        <v>253</v>
      </c>
      <c r="K140" s="122"/>
      <c r="L140" s="122" t="s">
        <v>254</v>
      </c>
      <c r="M140" s="123">
        <v>1</v>
      </c>
      <c r="N140" s="122" t="s">
        <v>259</v>
      </c>
      <c r="O140" s="123"/>
      <c r="P140" s="122" t="s">
        <v>256</v>
      </c>
      <c r="Q140" s="123">
        <v>7.6999999999999999E-2</v>
      </c>
      <c r="R140" s="123"/>
      <c r="S140" s="123">
        <v>0.5</v>
      </c>
      <c r="T140" s="123"/>
      <c r="U140" s="122" t="s">
        <v>257</v>
      </c>
      <c r="V140" s="123" t="s">
        <v>249</v>
      </c>
      <c r="W140" s="124">
        <v>45264</v>
      </c>
      <c r="X140" s="124">
        <v>45383</v>
      </c>
      <c r="Y140" s="122" t="s">
        <v>307</v>
      </c>
      <c r="Z140" s="125">
        <v>0.4375</v>
      </c>
      <c r="AA140" s="125">
        <v>0.85416666666666663</v>
      </c>
      <c r="AB140" s="126"/>
      <c r="AC140" s="126"/>
      <c r="AD140" s="127"/>
      <c r="AE140" s="127">
        <v>16</v>
      </c>
      <c r="AF140" s="127"/>
      <c r="AG140" s="127">
        <v>16</v>
      </c>
      <c r="AH140" s="127"/>
    </row>
    <row r="141" spans="1:34" x14ac:dyDescent="0.35">
      <c r="A141" s="110" t="s">
        <v>261</v>
      </c>
      <c r="B141" s="122" t="s">
        <v>210</v>
      </c>
      <c r="C141" s="122" t="s">
        <v>251</v>
      </c>
      <c r="D141" s="122" t="s">
        <v>251</v>
      </c>
      <c r="E141" s="110" t="s">
        <v>412</v>
      </c>
      <c r="F141" s="110" t="s">
        <v>439</v>
      </c>
      <c r="G141" s="122" t="s">
        <v>252</v>
      </c>
      <c r="H141" s="110" t="s">
        <v>247</v>
      </c>
      <c r="I141" s="123">
        <v>11000</v>
      </c>
      <c r="J141" s="122" t="s">
        <v>253</v>
      </c>
      <c r="K141" s="122"/>
      <c r="L141" s="122" t="s">
        <v>254</v>
      </c>
      <c r="M141" s="123">
        <v>1</v>
      </c>
      <c r="N141" s="122" t="s">
        <v>259</v>
      </c>
      <c r="O141" s="123"/>
      <c r="P141" s="122" t="s">
        <v>256</v>
      </c>
      <c r="Q141" s="123">
        <v>7.6999999999999999E-2</v>
      </c>
      <c r="R141" s="123"/>
      <c r="S141" s="123">
        <v>0.5</v>
      </c>
      <c r="T141" s="123"/>
      <c r="U141" s="122" t="s">
        <v>257</v>
      </c>
      <c r="V141" s="123" t="s">
        <v>249</v>
      </c>
      <c r="W141" s="124">
        <v>45264</v>
      </c>
      <c r="X141" s="124">
        <v>45383</v>
      </c>
      <c r="Y141" s="122" t="s">
        <v>314</v>
      </c>
      <c r="Z141" s="125">
        <v>0.4375</v>
      </c>
      <c r="AA141" s="125">
        <v>0.85416666666666663</v>
      </c>
      <c r="AB141" s="126"/>
      <c r="AC141" s="126"/>
      <c r="AD141" s="127"/>
      <c r="AE141" s="127">
        <v>16</v>
      </c>
      <c r="AF141" s="127"/>
      <c r="AG141" s="127">
        <v>16</v>
      </c>
      <c r="AH141" s="127"/>
    </row>
    <row r="142" spans="1:34" x14ac:dyDescent="0.35">
      <c r="A142" s="110" t="s">
        <v>261</v>
      </c>
      <c r="B142" s="122" t="s">
        <v>210</v>
      </c>
      <c r="C142" s="122" t="s">
        <v>251</v>
      </c>
      <c r="D142" s="122" t="s">
        <v>251</v>
      </c>
      <c r="E142" s="110" t="s">
        <v>412</v>
      </c>
      <c r="F142" s="110" t="s">
        <v>439</v>
      </c>
      <c r="G142" s="122" t="s">
        <v>252</v>
      </c>
      <c r="H142" s="110" t="s">
        <v>247</v>
      </c>
      <c r="I142" s="123">
        <v>11000</v>
      </c>
      <c r="J142" s="122" t="s">
        <v>253</v>
      </c>
      <c r="K142" s="122"/>
      <c r="L142" s="122" t="s">
        <v>254</v>
      </c>
      <c r="M142" s="123">
        <v>1</v>
      </c>
      <c r="N142" s="122" t="s">
        <v>259</v>
      </c>
      <c r="O142" s="123"/>
      <c r="P142" s="122" t="s">
        <v>256</v>
      </c>
      <c r="Q142" s="123">
        <v>7.6999999999999999E-2</v>
      </c>
      <c r="R142" s="123"/>
      <c r="S142" s="123">
        <v>0.5</v>
      </c>
      <c r="T142" s="123"/>
      <c r="U142" s="122" t="s">
        <v>257</v>
      </c>
      <c r="V142" s="123" t="s">
        <v>249</v>
      </c>
      <c r="W142" s="124">
        <v>45264</v>
      </c>
      <c r="X142" s="124">
        <v>45383</v>
      </c>
      <c r="Y142" s="122" t="s">
        <v>319</v>
      </c>
      <c r="Z142" s="125">
        <v>0.4375</v>
      </c>
      <c r="AA142" s="125">
        <v>0.85416666666666663</v>
      </c>
      <c r="AB142" s="126"/>
      <c r="AC142" s="126"/>
      <c r="AD142" s="127"/>
      <c r="AE142" s="127">
        <v>16</v>
      </c>
      <c r="AF142" s="127"/>
      <c r="AG142" s="127">
        <v>16</v>
      </c>
      <c r="AH142" s="127"/>
    </row>
    <row r="143" spans="1:34" x14ac:dyDescent="0.35">
      <c r="A143" s="110" t="s">
        <v>261</v>
      </c>
      <c r="B143" s="122" t="s">
        <v>210</v>
      </c>
      <c r="C143" s="122" t="s">
        <v>251</v>
      </c>
      <c r="D143" s="122" t="s">
        <v>251</v>
      </c>
      <c r="E143" s="110" t="s">
        <v>412</v>
      </c>
      <c r="F143" s="110" t="s">
        <v>439</v>
      </c>
      <c r="G143" s="122" t="s">
        <v>252</v>
      </c>
      <c r="H143" s="110" t="s">
        <v>247</v>
      </c>
      <c r="I143" s="123">
        <v>11000</v>
      </c>
      <c r="J143" s="122" t="s">
        <v>253</v>
      </c>
      <c r="K143" s="122"/>
      <c r="L143" s="122" t="s">
        <v>254</v>
      </c>
      <c r="M143" s="123">
        <v>1</v>
      </c>
      <c r="N143" s="122" t="s">
        <v>259</v>
      </c>
      <c r="O143" s="123"/>
      <c r="P143" s="122" t="s">
        <v>256</v>
      </c>
      <c r="Q143" s="123">
        <v>0.23200000000000001</v>
      </c>
      <c r="R143" s="123"/>
      <c r="S143" s="123">
        <v>0.5</v>
      </c>
      <c r="T143" s="123"/>
      <c r="U143" s="122" t="s">
        <v>257</v>
      </c>
      <c r="V143" s="123" t="s">
        <v>440</v>
      </c>
      <c r="W143" s="124">
        <v>45572</v>
      </c>
      <c r="X143" s="124">
        <v>45747</v>
      </c>
      <c r="Y143" s="122" t="s">
        <v>280</v>
      </c>
      <c r="Z143" s="125">
        <v>0.4375</v>
      </c>
      <c r="AA143" s="125">
        <v>0.85416666666666663</v>
      </c>
      <c r="AB143" s="126"/>
      <c r="AC143" s="126"/>
      <c r="AD143" s="127"/>
      <c r="AE143" s="127">
        <v>16</v>
      </c>
      <c r="AF143" s="127"/>
      <c r="AG143" s="127">
        <v>16</v>
      </c>
      <c r="AH143" s="127"/>
    </row>
    <row r="144" spans="1:34" x14ac:dyDescent="0.35">
      <c r="A144" s="110" t="s">
        <v>261</v>
      </c>
      <c r="B144" s="122" t="s">
        <v>210</v>
      </c>
      <c r="C144" s="122" t="s">
        <v>251</v>
      </c>
      <c r="D144" s="122" t="s">
        <v>251</v>
      </c>
      <c r="E144" s="110" t="s">
        <v>412</v>
      </c>
      <c r="F144" s="110" t="s">
        <v>439</v>
      </c>
      <c r="G144" s="122" t="s">
        <v>252</v>
      </c>
      <c r="H144" s="110" t="s">
        <v>247</v>
      </c>
      <c r="I144" s="123">
        <v>11000</v>
      </c>
      <c r="J144" s="122" t="s">
        <v>253</v>
      </c>
      <c r="K144" s="122"/>
      <c r="L144" s="122" t="s">
        <v>254</v>
      </c>
      <c r="M144" s="123">
        <v>1</v>
      </c>
      <c r="N144" s="122" t="s">
        <v>259</v>
      </c>
      <c r="O144" s="123"/>
      <c r="P144" s="122" t="s">
        <v>256</v>
      </c>
      <c r="Q144" s="123">
        <v>0.23200000000000001</v>
      </c>
      <c r="R144" s="123"/>
      <c r="S144" s="123">
        <v>0.5</v>
      </c>
      <c r="T144" s="123"/>
      <c r="U144" s="122" t="s">
        <v>257</v>
      </c>
      <c r="V144" s="123" t="s">
        <v>440</v>
      </c>
      <c r="W144" s="124">
        <v>45572</v>
      </c>
      <c r="X144" s="124">
        <v>45747</v>
      </c>
      <c r="Y144" s="122" t="s">
        <v>288</v>
      </c>
      <c r="Z144" s="125">
        <v>0.4375</v>
      </c>
      <c r="AA144" s="125">
        <v>0.85416666666666663</v>
      </c>
      <c r="AB144" s="126"/>
      <c r="AC144" s="126"/>
      <c r="AD144" s="127"/>
      <c r="AE144" s="127">
        <v>16</v>
      </c>
      <c r="AF144" s="127"/>
      <c r="AG144" s="127">
        <v>16</v>
      </c>
      <c r="AH144" s="127"/>
    </row>
    <row r="145" spans="1:34" x14ac:dyDescent="0.35">
      <c r="A145" s="110" t="s">
        <v>261</v>
      </c>
      <c r="B145" s="122" t="s">
        <v>210</v>
      </c>
      <c r="C145" s="122" t="s">
        <v>251</v>
      </c>
      <c r="D145" s="122" t="s">
        <v>251</v>
      </c>
      <c r="E145" s="110" t="s">
        <v>412</v>
      </c>
      <c r="F145" s="110" t="s">
        <v>439</v>
      </c>
      <c r="G145" s="122" t="s">
        <v>252</v>
      </c>
      <c r="H145" s="110" t="s">
        <v>247</v>
      </c>
      <c r="I145" s="123">
        <v>11000</v>
      </c>
      <c r="J145" s="122" t="s">
        <v>253</v>
      </c>
      <c r="K145" s="122"/>
      <c r="L145" s="122" t="s">
        <v>254</v>
      </c>
      <c r="M145" s="123">
        <v>1</v>
      </c>
      <c r="N145" s="122" t="s">
        <v>259</v>
      </c>
      <c r="O145" s="123"/>
      <c r="P145" s="122" t="s">
        <v>256</v>
      </c>
      <c r="Q145" s="123">
        <v>0.23200000000000001</v>
      </c>
      <c r="R145" s="123"/>
      <c r="S145" s="123">
        <v>0.5</v>
      </c>
      <c r="T145" s="123"/>
      <c r="U145" s="122" t="s">
        <v>257</v>
      </c>
      <c r="V145" s="123" t="s">
        <v>440</v>
      </c>
      <c r="W145" s="124">
        <v>45572</v>
      </c>
      <c r="X145" s="124">
        <v>45747</v>
      </c>
      <c r="Y145" s="122" t="s">
        <v>294</v>
      </c>
      <c r="Z145" s="125">
        <v>0.4375</v>
      </c>
      <c r="AA145" s="125">
        <v>0.85416666666666663</v>
      </c>
      <c r="AB145" s="126"/>
      <c r="AC145" s="126"/>
      <c r="AD145" s="127"/>
      <c r="AE145" s="127">
        <v>16</v>
      </c>
      <c r="AF145" s="127"/>
      <c r="AG145" s="127">
        <v>16</v>
      </c>
      <c r="AH145" s="127"/>
    </row>
    <row r="146" spans="1:34" x14ac:dyDescent="0.35">
      <c r="A146" s="110" t="s">
        <v>261</v>
      </c>
      <c r="B146" s="122" t="s">
        <v>210</v>
      </c>
      <c r="C146" s="122" t="s">
        <v>251</v>
      </c>
      <c r="D146" s="122" t="s">
        <v>251</v>
      </c>
      <c r="E146" s="110" t="s">
        <v>412</v>
      </c>
      <c r="F146" s="110" t="s">
        <v>439</v>
      </c>
      <c r="G146" s="122" t="s">
        <v>252</v>
      </c>
      <c r="H146" s="110" t="s">
        <v>247</v>
      </c>
      <c r="I146" s="123">
        <v>11000</v>
      </c>
      <c r="J146" s="122" t="s">
        <v>253</v>
      </c>
      <c r="K146" s="122"/>
      <c r="L146" s="122" t="s">
        <v>254</v>
      </c>
      <c r="M146" s="123">
        <v>1</v>
      </c>
      <c r="N146" s="122" t="s">
        <v>259</v>
      </c>
      <c r="O146" s="123"/>
      <c r="P146" s="122" t="s">
        <v>256</v>
      </c>
      <c r="Q146" s="123">
        <v>0.23200000000000001</v>
      </c>
      <c r="R146" s="123"/>
      <c r="S146" s="123">
        <v>0.5</v>
      </c>
      <c r="T146" s="123"/>
      <c r="U146" s="122" t="s">
        <v>257</v>
      </c>
      <c r="V146" s="123" t="s">
        <v>440</v>
      </c>
      <c r="W146" s="124">
        <v>45572</v>
      </c>
      <c r="X146" s="124">
        <v>45747</v>
      </c>
      <c r="Y146" s="122" t="s">
        <v>301</v>
      </c>
      <c r="Z146" s="125">
        <v>0.4375</v>
      </c>
      <c r="AA146" s="125">
        <v>0.85416666666666663</v>
      </c>
      <c r="AB146" s="126"/>
      <c r="AC146" s="126"/>
      <c r="AD146" s="127"/>
      <c r="AE146" s="127">
        <v>16</v>
      </c>
      <c r="AF146" s="127"/>
      <c r="AG146" s="127">
        <v>16</v>
      </c>
      <c r="AH146" s="127"/>
    </row>
    <row r="147" spans="1:34" x14ac:dyDescent="0.35">
      <c r="A147" s="110" t="s">
        <v>261</v>
      </c>
      <c r="B147" s="122" t="s">
        <v>210</v>
      </c>
      <c r="C147" s="122" t="s">
        <v>251</v>
      </c>
      <c r="D147" s="122" t="s">
        <v>251</v>
      </c>
      <c r="E147" s="110" t="s">
        <v>412</v>
      </c>
      <c r="F147" s="110" t="s">
        <v>439</v>
      </c>
      <c r="G147" s="122" t="s">
        <v>252</v>
      </c>
      <c r="H147" s="110" t="s">
        <v>247</v>
      </c>
      <c r="I147" s="123">
        <v>11000</v>
      </c>
      <c r="J147" s="122" t="s">
        <v>253</v>
      </c>
      <c r="K147" s="122"/>
      <c r="L147" s="122" t="s">
        <v>254</v>
      </c>
      <c r="M147" s="123">
        <v>1</v>
      </c>
      <c r="N147" s="122" t="s">
        <v>259</v>
      </c>
      <c r="O147" s="123"/>
      <c r="P147" s="122" t="s">
        <v>256</v>
      </c>
      <c r="Q147" s="123">
        <v>0.23200000000000001</v>
      </c>
      <c r="R147" s="123"/>
      <c r="S147" s="123">
        <v>0.5</v>
      </c>
      <c r="T147" s="123"/>
      <c r="U147" s="122" t="s">
        <v>257</v>
      </c>
      <c r="V147" s="123" t="s">
        <v>440</v>
      </c>
      <c r="W147" s="124">
        <v>45572</v>
      </c>
      <c r="X147" s="124">
        <v>45747</v>
      </c>
      <c r="Y147" s="122" t="s">
        <v>307</v>
      </c>
      <c r="Z147" s="125">
        <v>0.4375</v>
      </c>
      <c r="AA147" s="125">
        <v>0.85416666666666663</v>
      </c>
      <c r="AB147" s="126"/>
      <c r="AC147" s="126"/>
      <c r="AD147" s="127"/>
      <c r="AE147" s="127">
        <v>16</v>
      </c>
      <c r="AF147" s="127"/>
      <c r="AG147" s="127">
        <v>16</v>
      </c>
      <c r="AH147" s="127"/>
    </row>
    <row r="148" spans="1:34" x14ac:dyDescent="0.35">
      <c r="A148" s="110" t="s">
        <v>261</v>
      </c>
      <c r="B148" s="122" t="s">
        <v>210</v>
      </c>
      <c r="C148" s="122" t="s">
        <v>251</v>
      </c>
      <c r="D148" s="122" t="s">
        <v>251</v>
      </c>
      <c r="E148" s="110" t="s">
        <v>412</v>
      </c>
      <c r="F148" s="110" t="s">
        <v>439</v>
      </c>
      <c r="G148" s="122" t="s">
        <v>252</v>
      </c>
      <c r="H148" s="110" t="s">
        <v>247</v>
      </c>
      <c r="I148" s="123">
        <v>11000</v>
      </c>
      <c r="J148" s="122" t="s">
        <v>253</v>
      </c>
      <c r="K148" s="122"/>
      <c r="L148" s="122" t="s">
        <v>254</v>
      </c>
      <c r="M148" s="123">
        <v>1</v>
      </c>
      <c r="N148" s="122" t="s">
        <v>259</v>
      </c>
      <c r="O148" s="123"/>
      <c r="P148" s="122" t="s">
        <v>256</v>
      </c>
      <c r="Q148" s="123">
        <v>0.23200000000000001</v>
      </c>
      <c r="R148" s="123"/>
      <c r="S148" s="123">
        <v>0.5</v>
      </c>
      <c r="T148" s="123"/>
      <c r="U148" s="122" t="s">
        <v>257</v>
      </c>
      <c r="V148" s="123" t="s">
        <v>440</v>
      </c>
      <c r="W148" s="124">
        <v>45572</v>
      </c>
      <c r="X148" s="124">
        <v>45747</v>
      </c>
      <c r="Y148" s="122" t="s">
        <v>314</v>
      </c>
      <c r="Z148" s="125">
        <v>0.4375</v>
      </c>
      <c r="AA148" s="125">
        <v>0.85416666666666663</v>
      </c>
      <c r="AB148" s="126"/>
      <c r="AC148" s="126"/>
      <c r="AD148" s="127"/>
      <c r="AE148" s="127">
        <v>16</v>
      </c>
      <c r="AF148" s="127"/>
      <c r="AG148" s="127">
        <v>16</v>
      </c>
      <c r="AH148" s="127"/>
    </row>
    <row r="149" spans="1:34" x14ac:dyDescent="0.35">
      <c r="A149" s="110" t="s">
        <v>261</v>
      </c>
      <c r="B149" s="122" t="s">
        <v>210</v>
      </c>
      <c r="C149" s="122" t="s">
        <v>251</v>
      </c>
      <c r="D149" s="122" t="s">
        <v>251</v>
      </c>
      <c r="E149" s="110" t="s">
        <v>412</v>
      </c>
      <c r="F149" s="110" t="s">
        <v>439</v>
      </c>
      <c r="G149" s="122" t="s">
        <v>252</v>
      </c>
      <c r="H149" s="110" t="s">
        <v>247</v>
      </c>
      <c r="I149" s="123">
        <v>11000</v>
      </c>
      <c r="J149" s="122" t="s">
        <v>253</v>
      </c>
      <c r="K149" s="122"/>
      <c r="L149" s="122" t="s">
        <v>254</v>
      </c>
      <c r="M149" s="123">
        <v>1</v>
      </c>
      <c r="N149" s="122" t="s">
        <v>259</v>
      </c>
      <c r="O149" s="123"/>
      <c r="P149" s="122" t="s">
        <v>256</v>
      </c>
      <c r="Q149" s="123">
        <v>0.23200000000000001</v>
      </c>
      <c r="R149" s="123"/>
      <c r="S149" s="123">
        <v>0.5</v>
      </c>
      <c r="T149" s="123"/>
      <c r="U149" s="122" t="s">
        <v>257</v>
      </c>
      <c r="V149" s="123" t="s">
        <v>440</v>
      </c>
      <c r="W149" s="124">
        <v>45572</v>
      </c>
      <c r="X149" s="124">
        <v>45747</v>
      </c>
      <c r="Y149" s="122" t="s">
        <v>319</v>
      </c>
      <c r="Z149" s="125">
        <v>0.4375</v>
      </c>
      <c r="AA149" s="125">
        <v>0.85416666666666663</v>
      </c>
      <c r="AB149" s="126"/>
      <c r="AC149" s="126"/>
      <c r="AD149" s="127"/>
      <c r="AE149" s="127">
        <v>16</v>
      </c>
      <c r="AF149" s="127"/>
      <c r="AG149" s="127">
        <v>16</v>
      </c>
      <c r="AH149" s="127"/>
    </row>
    <row r="150" spans="1:34" x14ac:dyDescent="0.35">
      <c r="A150" s="110" t="s">
        <v>250</v>
      </c>
      <c r="B150" s="122" t="s">
        <v>195</v>
      </c>
      <c r="C150" s="122" t="s">
        <v>251</v>
      </c>
      <c r="D150" s="122" t="s">
        <v>251</v>
      </c>
      <c r="E150" s="110" t="s">
        <v>401</v>
      </c>
      <c r="F150" s="110" t="s">
        <v>439</v>
      </c>
      <c r="G150" s="122" t="s">
        <v>252</v>
      </c>
      <c r="H150" s="110" t="s">
        <v>227</v>
      </c>
      <c r="I150" s="123">
        <v>11000</v>
      </c>
      <c r="J150" s="122" t="s">
        <v>253</v>
      </c>
      <c r="K150" s="122"/>
      <c r="L150" s="122" t="s">
        <v>254</v>
      </c>
      <c r="M150" s="123">
        <v>1</v>
      </c>
      <c r="N150" s="122" t="s">
        <v>255</v>
      </c>
      <c r="O150" s="123"/>
      <c r="P150" s="122" t="s">
        <v>256</v>
      </c>
      <c r="Q150" s="123">
        <v>2.8000000000000001E-2</v>
      </c>
      <c r="R150" s="123"/>
      <c r="S150" s="123">
        <v>0.25</v>
      </c>
      <c r="T150" s="123"/>
      <c r="U150" s="122" t="s">
        <v>257</v>
      </c>
      <c r="V150" s="123" t="s">
        <v>249</v>
      </c>
      <c r="W150" s="124">
        <v>45200</v>
      </c>
      <c r="X150" s="124">
        <v>45382</v>
      </c>
      <c r="Y150" s="122" t="s">
        <v>280</v>
      </c>
      <c r="Z150" s="125">
        <v>0.66666666666666663</v>
      </c>
      <c r="AA150" s="125">
        <v>0.91666666666666663</v>
      </c>
      <c r="AB150" s="126"/>
      <c r="AC150" s="126"/>
      <c r="AD150" s="127"/>
      <c r="AE150" s="127">
        <v>83</v>
      </c>
      <c r="AF150" s="127"/>
      <c r="AG150" s="127">
        <v>83</v>
      </c>
      <c r="AH150" s="127"/>
    </row>
    <row r="151" spans="1:34" x14ac:dyDescent="0.35">
      <c r="A151" s="110" t="s">
        <v>250</v>
      </c>
      <c r="B151" s="122" t="s">
        <v>195</v>
      </c>
      <c r="C151" s="122" t="s">
        <v>251</v>
      </c>
      <c r="D151" s="122" t="s">
        <v>251</v>
      </c>
      <c r="E151" s="110" t="s">
        <v>401</v>
      </c>
      <c r="F151" s="110" t="s">
        <v>439</v>
      </c>
      <c r="G151" s="122" t="s">
        <v>252</v>
      </c>
      <c r="H151" s="110" t="s">
        <v>227</v>
      </c>
      <c r="I151" s="123">
        <v>11000</v>
      </c>
      <c r="J151" s="122" t="s">
        <v>253</v>
      </c>
      <c r="K151" s="122"/>
      <c r="L151" s="122" t="s">
        <v>254</v>
      </c>
      <c r="M151" s="123">
        <v>1</v>
      </c>
      <c r="N151" s="122" t="s">
        <v>255</v>
      </c>
      <c r="O151" s="123"/>
      <c r="P151" s="122" t="s">
        <v>256</v>
      </c>
      <c r="Q151" s="123">
        <v>2.8000000000000001E-2</v>
      </c>
      <c r="R151" s="123"/>
      <c r="S151" s="123">
        <v>0.25</v>
      </c>
      <c r="T151" s="123"/>
      <c r="U151" s="122" t="s">
        <v>257</v>
      </c>
      <c r="V151" s="123" t="s">
        <v>249</v>
      </c>
      <c r="W151" s="124">
        <v>45200</v>
      </c>
      <c r="X151" s="124">
        <v>45382</v>
      </c>
      <c r="Y151" s="122" t="s">
        <v>288</v>
      </c>
      <c r="Z151" s="125">
        <v>0.66666666666666663</v>
      </c>
      <c r="AA151" s="125">
        <v>0.91666666666666663</v>
      </c>
      <c r="AB151" s="126"/>
      <c r="AC151" s="126"/>
      <c r="AD151" s="127"/>
      <c r="AE151" s="127">
        <v>83</v>
      </c>
      <c r="AF151" s="127"/>
      <c r="AG151" s="127">
        <v>83</v>
      </c>
      <c r="AH151" s="127"/>
    </row>
    <row r="152" spans="1:34" x14ac:dyDescent="0.35">
      <c r="A152" s="110" t="s">
        <v>250</v>
      </c>
      <c r="B152" s="122" t="s">
        <v>195</v>
      </c>
      <c r="C152" s="122" t="s">
        <v>251</v>
      </c>
      <c r="D152" s="122" t="s">
        <v>251</v>
      </c>
      <c r="E152" s="110" t="s">
        <v>401</v>
      </c>
      <c r="F152" s="110" t="s">
        <v>439</v>
      </c>
      <c r="G152" s="122" t="s">
        <v>252</v>
      </c>
      <c r="H152" s="110" t="s">
        <v>227</v>
      </c>
      <c r="I152" s="123">
        <v>11000</v>
      </c>
      <c r="J152" s="122" t="s">
        <v>253</v>
      </c>
      <c r="K152" s="122"/>
      <c r="L152" s="122" t="s">
        <v>254</v>
      </c>
      <c r="M152" s="123">
        <v>1</v>
      </c>
      <c r="N152" s="122" t="s">
        <v>255</v>
      </c>
      <c r="O152" s="123"/>
      <c r="P152" s="122" t="s">
        <v>256</v>
      </c>
      <c r="Q152" s="123">
        <v>2.8000000000000001E-2</v>
      </c>
      <c r="R152" s="123"/>
      <c r="S152" s="123">
        <v>0.25</v>
      </c>
      <c r="T152" s="123"/>
      <c r="U152" s="122" t="s">
        <v>257</v>
      </c>
      <c r="V152" s="123" t="s">
        <v>249</v>
      </c>
      <c r="W152" s="124">
        <v>45200</v>
      </c>
      <c r="X152" s="124">
        <v>45382</v>
      </c>
      <c r="Y152" s="122" t="s">
        <v>294</v>
      </c>
      <c r="Z152" s="125">
        <v>0.66666666666666663</v>
      </c>
      <c r="AA152" s="125">
        <v>0.91666666666666663</v>
      </c>
      <c r="AB152" s="126"/>
      <c r="AC152" s="126"/>
      <c r="AD152" s="127"/>
      <c r="AE152" s="127">
        <v>83</v>
      </c>
      <c r="AF152" s="127"/>
      <c r="AG152" s="127">
        <v>83</v>
      </c>
      <c r="AH152" s="127"/>
    </row>
    <row r="153" spans="1:34" x14ac:dyDescent="0.35">
      <c r="A153" s="110" t="s">
        <v>250</v>
      </c>
      <c r="B153" s="122" t="s">
        <v>195</v>
      </c>
      <c r="C153" s="122" t="s">
        <v>251</v>
      </c>
      <c r="D153" s="122" t="s">
        <v>251</v>
      </c>
      <c r="E153" s="110" t="s">
        <v>401</v>
      </c>
      <c r="F153" s="110" t="s">
        <v>439</v>
      </c>
      <c r="G153" s="122" t="s">
        <v>252</v>
      </c>
      <c r="H153" s="110" t="s">
        <v>227</v>
      </c>
      <c r="I153" s="123">
        <v>11000</v>
      </c>
      <c r="J153" s="122" t="s">
        <v>253</v>
      </c>
      <c r="K153" s="122"/>
      <c r="L153" s="122" t="s">
        <v>254</v>
      </c>
      <c r="M153" s="123">
        <v>1</v>
      </c>
      <c r="N153" s="122" t="s">
        <v>255</v>
      </c>
      <c r="O153" s="123"/>
      <c r="P153" s="122" t="s">
        <v>256</v>
      </c>
      <c r="Q153" s="123">
        <v>2.8000000000000001E-2</v>
      </c>
      <c r="R153" s="123"/>
      <c r="S153" s="123">
        <v>0.25</v>
      </c>
      <c r="T153" s="123"/>
      <c r="U153" s="122" t="s">
        <v>257</v>
      </c>
      <c r="V153" s="123" t="s">
        <v>249</v>
      </c>
      <c r="W153" s="124">
        <v>45200</v>
      </c>
      <c r="X153" s="124">
        <v>45382</v>
      </c>
      <c r="Y153" s="122" t="s">
        <v>301</v>
      </c>
      <c r="Z153" s="125">
        <v>0.66666666666666663</v>
      </c>
      <c r="AA153" s="125">
        <v>0.91666666666666663</v>
      </c>
      <c r="AB153" s="126"/>
      <c r="AC153" s="126"/>
      <c r="AD153" s="127"/>
      <c r="AE153" s="127">
        <v>83</v>
      </c>
      <c r="AF153" s="127"/>
      <c r="AG153" s="127">
        <v>83</v>
      </c>
      <c r="AH153" s="127"/>
    </row>
    <row r="154" spans="1:34" x14ac:dyDescent="0.35">
      <c r="A154" s="110" t="s">
        <v>250</v>
      </c>
      <c r="B154" s="122" t="s">
        <v>195</v>
      </c>
      <c r="C154" s="122" t="s">
        <v>251</v>
      </c>
      <c r="D154" s="122" t="s">
        <v>251</v>
      </c>
      <c r="E154" s="110" t="s">
        <v>401</v>
      </c>
      <c r="F154" s="110" t="s">
        <v>439</v>
      </c>
      <c r="G154" s="122" t="s">
        <v>252</v>
      </c>
      <c r="H154" s="110" t="s">
        <v>227</v>
      </c>
      <c r="I154" s="123">
        <v>11000</v>
      </c>
      <c r="J154" s="122" t="s">
        <v>253</v>
      </c>
      <c r="K154" s="122"/>
      <c r="L154" s="122" t="s">
        <v>254</v>
      </c>
      <c r="M154" s="123">
        <v>1</v>
      </c>
      <c r="N154" s="122" t="s">
        <v>255</v>
      </c>
      <c r="O154" s="123"/>
      <c r="P154" s="122" t="s">
        <v>256</v>
      </c>
      <c r="Q154" s="123">
        <v>2.8000000000000001E-2</v>
      </c>
      <c r="R154" s="123"/>
      <c r="S154" s="123">
        <v>0.25</v>
      </c>
      <c r="T154" s="123"/>
      <c r="U154" s="122" t="s">
        <v>257</v>
      </c>
      <c r="V154" s="123" t="s">
        <v>249</v>
      </c>
      <c r="W154" s="124">
        <v>45200</v>
      </c>
      <c r="X154" s="124">
        <v>45382</v>
      </c>
      <c r="Y154" s="122" t="s">
        <v>307</v>
      </c>
      <c r="Z154" s="125">
        <v>0.66666666666666663</v>
      </c>
      <c r="AA154" s="125">
        <v>0.91666666666666663</v>
      </c>
      <c r="AB154" s="126"/>
      <c r="AC154" s="126"/>
      <c r="AD154" s="127"/>
      <c r="AE154" s="127">
        <v>83</v>
      </c>
      <c r="AF154" s="127"/>
      <c r="AG154" s="127">
        <v>83</v>
      </c>
      <c r="AH154" s="127"/>
    </row>
    <row r="155" spans="1:34" x14ac:dyDescent="0.35">
      <c r="A155" s="110" t="s">
        <v>250</v>
      </c>
      <c r="B155" s="122" t="s">
        <v>195</v>
      </c>
      <c r="C155" s="122" t="s">
        <v>251</v>
      </c>
      <c r="D155" s="122" t="s">
        <v>251</v>
      </c>
      <c r="E155" s="110" t="s">
        <v>401</v>
      </c>
      <c r="F155" s="110" t="s">
        <v>439</v>
      </c>
      <c r="G155" s="122" t="s">
        <v>252</v>
      </c>
      <c r="H155" s="110" t="s">
        <v>227</v>
      </c>
      <c r="I155" s="123">
        <v>11000</v>
      </c>
      <c r="J155" s="122" t="s">
        <v>253</v>
      </c>
      <c r="K155" s="122"/>
      <c r="L155" s="122" t="s">
        <v>254</v>
      </c>
      <c r="M155" s="123">
        <v>1</v>
      </c>
      <c r="N155" s="122" t="s">
        <v>255</v>
      </c>
      <c r="O155" s="123"/>
      <c r="P155" s="122" t="s">
        <v>256</v>
      </c>
      <c r="Q155" s="123">
        <v>2.8000000000000001E-2</v>
      </c>
      <c r="R155" s="123"/>
      <c r="S155" s="123">
        <v>0.25</v>
      </c>
      <c r="T155" s="123"/>
      <c r="U155" s="122" t="s">
        <v>257</v>
      </c>
      <c r="V155" s="123" t="s">
        <v>249</v>
      </c>
      <c r="W155" s="124">
        <v>45200</v>
      </c>
      <c r="X155" s="124">
        <v>45382</v>
      </c>
      <c r="Y155" s="122" t="s">
        <v>314</v>
      </c>
      <c r="Z155" s="125">
        <v>0.66666666666666663</v>
      </c>
      <c r="AA155" s="125">
        <v>0.91666666666666663</v>
      </c>
      <c r="AB155" s="126"/>
      <c r="AC155" s="126"/>
      <c r="AD155" s="127"/>
      <c r="AE155" s="127">
        <v>83</v>
      </c>
      <c r="AF155" s="127"/>
      <c r="AG155" s="127">
        <v>83</v>
      </c>
      <c r="AH155" s="127"/>
    </row>
    <row r="156" spans="1:34" x14ac:dyDescent="0.35">
      <c r="A156" s="110" t="s">
        <v>250</v>
      </c>
      <c r="B156" s="122" t="s">
        <v>195</v>
      </c>
      <c r="C156" s="122" t="s">
        <v>251</v>
      </c>
      <c r="D156" s="122" t="s">
        <v>251</v>
      </c>
      <c r="E156" s="110" t="s">
        <v>401</v>
      </c>
      <c r="F156" s="110" t="s">
        <v>439</v>
      </c>
      <c r="G156" s="122" t="s">
        <v>252</v>
      </c>
      <c r="H156" s="110" t="s">
        <v>227</v>
      </c>
      <c r="I156" s="123">
        <v>11000</v>
      </c>
      <c r="J156" s="122" t="s">
        <v>253</v>
      </c>
      <c r="K156" s="122"/>
      <c r="L156" s="122" t="s">
        <v>254</v>
      </c>
      <c r="M156" s="123">
        <v>1</v>
      </c>
      <c r="N156" s="122" t="s">
        <v>255</v>
      </c>
      <c r="O156" s="123"/>
      <c r="P156" s="122" t="s">
        <v>256</v>
      </c>
      <c r="Q156" s="123">
        <v>2.8000000000000001E-2</v>
      </c>
      <c r="R156" s="123"/>
      <c r="S156" s="123">
        <v>0.25</v>
      </c>
      <c r="T156" s="123"/>
      <c r="U156" s="122" t="s">
        <v>257</v>
      </c>
      <c r="V156" s="123" t="s">
        <v>249</v>
      </c>
      <c r="W156" s="124">
        <v>45200</v>
      </c>
      <c r="X156" s="124">
        <v>45382</v>
      </c>
      <c r="Y156" s="122" t="s">
        <v>319</v>
      </c>
      <c r="Z156" s="125">
        <v>0.66666666666666663</v>
      </c>
      <c r="AA156" s="125">
        <v>0.91666666666666663</v>
      </c>
      <c r="AB156" s="126"/>
      <c r="AC156" s="126"/>
      <c r="AD156" s="127"/>
      <c r="AE156" s="127">
        <v>83</v>
      </c>
      <c r="AF156" s="127"/>
      <c r="AG156" s="127">
        <v>83</v>
      </c>
      <c r="AH156" s="127"/>
    </row>
    <row r="157" spans="1:34" x14ac:dyDescent="0.35">
      <c r="A157" s="110" t="s">
        <v>250</v>
      </c>
      <c r="B157" s="122" t="s">
        <v>195</v>
      </c>
      <c r="C157" s="122" t="s">
        <v>251</v>
      </c>
      <c r="D157" s="122" t="s">
        <v>251</v>
      </c>
      <c r="E157" s="110" t="s">
        <v>401</v>
      </c>
      <c r="F157" s="110" t="s">
        <v>439</v>
      </c>
      <c r="G157" s="122" t="s">
        <v>252</v>
      </c>
      <c r="H157" s="110" t="s">
        <v>227</v>
      </c>
      <c r="I157" s="123">
        <v>11000</v>
      </c>
      <c r="J157" s="122" t="s">
        <v>253</v>
      </c>
      <c r="K157" s="122"/>
      <c r="L157" s="122" t="s">
        <v>254</v>
      </c>
      <c r="M157" s="123">
        <v>1</v>
      </c>
      <c r="N157" s="122" t="s">
        <v>255</v>
      </c>
      <c r="O157" s="123"/>
      <c r="P157" s="122" t="s">
        <v>256</v>
      </c>
      <c r="Q157" s="123">
        <v>2.8000000000000001E-2</v>
      </c>
      <c r="R157" s="123"/>
      <c r="S157" s="123">
        <v>0.25</v>
      </c>
      <c r="T157" s="123"/>
      <c r="U157" s="122" t="s">
        <v>257</v>
      </c>
      <c r="V157" s="123" t="s">
        <v>440</v>
      </c>
      <c r="W157" s="124">
        <v>45566</v>
      </c>
      <c r="X157" s="124">
        <v>45747</v>
      </c>
      <c r="Y157" s="122" t="s">
        <v>280</v>
      </c>
      <c r="Z157" s="125">
        <v>0.66666666666666663</v>
      </c>
      <c r="AA157" s="125">
        <v>0.91666666666666663</v>
      </c>
      <c r="AB157" s="126"/>
      <c r="AC157" s="126"/>
      <c r="AD157" s="127"/>
      <c r="AE157" s="127">
        <v>83</v>
      </c>
      <c r="AF157" s="127"/>
      <c r="AG157" s="127">
        <v>83</v>
      </c>
      <c r="AH157" s="127"/>
    </row>
    <row r="158" spans="1:34" x14ac:dyDescent="0.35">
      <c r="A158" s="110" t="s">
        <v>250</v>
      </c>
      <c r="B158" s="122" t="s">
        <v>195</v>
      </c>
      <c r="C158" s="122" t="s">
        <v>251</v>
      </c>
      <c r="D158" s="122" t="s">
        <v>251</v>
      </c>
      <c r="E158" s="110" t="s">
        <v>401</v>
      </c>
      <c r="F158" s="110" t="s">
        <v>439</v>
      </c>
      <c r="G158" s="122" t="s">
        <v>252</v>
      </c>
      <c r="H158" s="110" t="s">
        <v>227</v>
      </c>
      <c r="I158" s="123">
        <v>11000</v>
      </c>
      <c r="J158" s="122" t="s">
        <v>253</v>
      </c>
      <c r="K158" s="122"/>
      <c r="L158" s="122" t="s">
        <v>254</v>
      </c>
      <c r="M158" s="123">
        <v>1</v>
      </c>
      <c r="N158" s="122" t="s">
        <v>255</v>
      </c>
      <c r="O158" s="123"/>
      <c r="P158" s="122" t="s">
        <v>256</v>
      </c>
      <c r="Q158" s="123">
        <v>2.8000000000000001E-2</v>
      </c>
      <c r="R158" s="123"/>
      <c r="S158" s="123">
        <v>0.25</v>
      </c>
      <c r="T158" s="123"/>
      <c r="U158" s="122" t="s">
        <v>257</v>
      </c>
      <c r="V158" s="123" t="s">
        <v>440</v>
      </c>
      <c r="W158" s="124">
        <v>45566</v>
      </c>
      <c r="X158" s="124">
        <v>45747</v>
      </c>
      <c r="Y158" s="122" t="s">
        <v>288</v>
      </c>
      <c r="Z158" s="125">
        <v>0.66666666666666663</v>
      </c>
      <c r="AA158" s="125">
        <v>0.91666666666666663</v>
      </c>
      <c r="AB158" s="126"/>
      <c r="AC158" s="126"/>
      <c r="AD158" s="127"/>
      <c r="AE158" s="127">
        <v>83</v>
      </c>
      <c r="AF158" s="127"/>
      <c r="AG158" s="127">
        <v>83</v>
      </c>
      <c r="AH158" s="127"/>
    </row>
    <row r="159" spans="1:34" x14ac:dyDescent="0.35">
      <c r="A159" s="110" t="s">
        <v>250</v>
      </c>
      <c r="B159" s="122" t="s">
        <v>195</v>
      </c>
      <c r="C159" s="122" t="s">
        <v>251</v>
      </c>
      <c r="D159" s="122" t="s">
        <v>251</v>
      </c>
      <c r="E159" s="110" t="s">
        <v>401</v>
      </c>
      <c r="F159" s="110" t="s">
        <v>439</v>
      </c>
      <c r="G159" s="122" t="s">
        <v>252</v>
      </c>
      <c r="H159" s="110" t="s">
        <v>227</v>
      </c>
      <c r="I159" s="123">
        <v>11000</v>
      </c>
      <c r="J159" s="122" t="s">
        <v>253</v>
      </c>
      <c r="K159" s="122"/>
      <c r="L159" s="122" t="s">
        <v>254</v>
      </c>
      <c r="M159" s="123">
        <v>1</v>
      </c>
      <c r="N159" s="122" t="s">
        <v>255</v>
      </c>
      <c r="O159" s="123"/>
      <c r="P159" s="122" t="s">
        <v>256</v>
      </c>
      <c r="Q159" s="123">
        <v>2.8000000000000001E-2</v>
      </c>
      <c r="R159" s="123"/>
      <c r="S159" s="123">
        <v>0.25</v>
      </c>
      <c r="T159" s="123"/>
      <c r="U159" s="122" t="s">
        <v>257</v>
      </c>
      <c r="V159" s="123" t="s">
        <v>440</v>
      </c>
      <c r="W159" s="124">
        <v>45566</v>
      </c>
      <c r="X159" s="124">
        <v>45747</v>
      </c>
      <c r="Y159" s="122" t="s">
        <v>294</v>
      </c>
      <c r="Z159" s="125">
        <v>0.66666666666666663</v>
      </c>
      <c r="AA159" s="125">
        <v>0.91666666666666663</v>
      </c>
      <c r="AB159" s="126"/>
      <c r="AC159" s="126"/>
      <c r="AD159" s="127"/>
      <c r="AE159" s="127">
        <v>83</v>
      </c>
      <c r="AF159" s="127"/>
      <c r="AG159" s="127">
        <v>83</v>
      </c>
      <c r="AH159" s="127"/>
    </row>
    <row r="160" spans="1:34" x14ac:dyDescent="0.35">
      <c r="A160" s="110" t="s">
        <v>250</v>
      </c>
      <c r="B160" s="122" t="s">
        <v>195</v>
      </c>
      <c r="C160" s="122" t="s">
        <v>251</v>
      </c>
      <c r="D160" s="122" t="s">
        <v>251</v>
      </c>
      <c r="E160" s="110" t="s">
        <v>401</v>
      </c>
      <c r="F160" s="110" t="s">
        <v>439</v>
      </c>
      <c r="G160" s="122" t="s">
        <v>252</v>
      </c>
      <c r="H160" s="110" t="s">
        <v>227</v>
      </c>
      <c r="I160" s="123">
        <v>11000</v>
      </c>
      <c r="J160" s="122" t="s">
        <v>253</v>
      </c>
      <c r="K160" s="122"/>
      <c r="L160" s="122" t="s">
        <v>254</v>
      </c>
      <c r="M160" s="123">
        <v>1</v>
      </c>
      <c r="N160" s="122" t="s">
        <v>255</v>
      </c>
      <c r="O160" s="123"/>
      <c r="P160" s="122" t="s">
        <v>256</v>
      </c>
      <c r="Q160" s="123">
        <v>2.8000000000000001E-2</v>
      </c>
      <c r="R160" s="123"/>
      <c r="S160" s="123">
        <v>0.25</v>
      </c>
      <c r="T160" s="123"/>
      <c r="U160" s="122" t="s">
        <v>257</v>
      </c>
      <c r="V160" s="123" t="s">
        <v>440</v>
      </c>
      <c r="W160" s="124">
        <v>45566</v>
      </c>
      <c r="X160" s="124">
        <v>45747</v>
      </c>
      <c r="Y160" s="122" t="s">
        <v>301</v>
      </c>
      <c r="Z160" s="125">
        <v>0.66666666666666663</v>
      </c>
      <c r="AA160" s="125">
        <v>0.91666666666666663</v>
      </c>
      <c r="AB160" s="126"/>
      <c r="AC160" s="126"/>
      <c r="AD160" s="127"/>
      <c r="AE160" s="127">
        <v>83</v>
      </c>
      <c r="AF160" s="127"/>
      <c r="AG160" s="127">
        <v>83</v>
      </c>
      <c r="AH160" s="127"/>
    </row>
    <row r="161" spans="1:34" x14ac:dyDescent="0.35">
      <c r="A161" s="110" t="s">
        <v>250</v>
      </c>
      <c r="B161" s="122" t="s">
        <v>195</v>
      </c>
      <c r="C161" s="122" t="s">
        <v>251</v>
      </c>
      <c r="D161" s="122" t="s">
        <v>251</v>
      </c>
      <c r="E161" s="110" t="s">
        <v>401</v>
      </c>
      <c r="F161" s="110" t="s">
        <v>439</v>
      </c>
      <c r="G161" s="122" t="s">
        <v>252</v>
      </c>
      <c r="H161" s="110" t="s">
        <v>227</v>
      </c>
      <c r="I161" s="123">
        <v>11000</v>
      </c>
      <c r="J161" s="122" t="s">
        <v>253</v>
      </c>
      <c r="K161" s="122"/>
      <c r="L161" s="122" t="s">
        <v>254</v>
      </c>
      <c r="M161" s="123">
        <v>1</v>
      </c>
      <c r="N161" s="122" t="s">
        <v>255</v>
      </c>
      <c r="O161" s="123"/>
      <c r="P161" s="122" t="s">
        <v>256</v>
      </c>
      <c r="Q161" s="123">
        <v>2.8000000000000001E-2</v>
      </c>
      <c r="R161" s="123"/>
      <c r="S161" s="123">
        <v>0.25</v>
      </c>
      <c r="T161" s="123"/>
      <c r="U161" s="122" t="s">
        <v>257</v>
      </c>
      <c r="V161" s="123" t="s">
        <v>440</v>
      </c>
      <c r="W161" s="124">
        <v>45566</v>
      </c>
      <c r="X161" s="124">
        <v>45747</v>
      </c>
      <c r="Y161" s="122" t="s">
        <v>307</v>
      </c>
      <c r="Z161" s="125">
        <v>0.66666666666666663</v>
      </c>
      <c r="AA161" s="125">
        <v>0.91666666666666663</v>
      </c>
      <c r="AB161" s="126"/>
      <c r="AC161" s="126"/>
      <c r="AD161" s="127"/>
      <c r="AE161" s="127">
        <v>83</v>
      </c>
      <c r="AF161" s="127"/>
      <c r="AG161" s="127">
        <v>83</v>
      </c>
      <c r="AH161" s="127"/>
    </row>
    <row r="162" spans="1:34" x14ac:dyDescent="0.35">
      <c r="A162" s="110" t="s">
        <v>250</v>
      </c>
      <c r="B162" s="122" t="s">
        <v>195</v>
      </c>
      <c r="C162" s="122" t="s">
        <v>251</v>
      </c>
      <c r="D162" s="122" t="s">
        <v>251</v>
      </c>
      <c r="E162" s="110" t="s">
        <v>401</v>
      </c>
      <c r="F162" s="110" t="s">
        <v>439</v>
      </c>
      <c r="G162" s="122" t="s">
        <v>252</v>
      </c>
      <c r="H162" s="110" t="s">
        <v>227</v>
      </c>
      <c r="I162" s="123">
        <v>11000</v>
      </c>
      <c r="J162" s="122" t="s">
        <v>253</v>
      </c>
      <c r="K162" s="122"/>
      <c r="L162" s="122" t="s">
        <v>254</v>
      </c>
      <c r="M162" s="123">
        <v>1</v>
      </c>
      <c r="N162" s="122" t="s">
        <v>255</v>
      </c>
      <c r="O162" s="123"/>
      <c r="P162" s="122" t="s">
        <v>256</v>
      </c>
      <c r="Q162" s="123">
        <v>2.8000000000000001E-2</v>
      </c>
      <c r="R162" s="123"/>
      <c r="S162" s="123">
        <v>0.25</v>
      </c>
      <c r="T162" s="123"/>
      <c r="U162" s="122" t="s">
        <v>257</v>
      </c>
      <c r="V162" s="123" t="s">
        <v>440</v>
      </c>
      <c r="W162" s="124">
        <v>45566</v>
      </c>
      <c r="X162" s="124">
        <v>45747</v>
      </c>
      <c r="Y162" s="122" t="s">
        <v>314</v>
      </c>
      <c r="Z162" s="125">
        <v>0.66666666666666663</v>
      </c>
      <c r="AA162" s="125">
        <v>0.91666666666666663</v>
      </c>
      <c r="AB162" s="126"/>
      <c r="AC162" s="126"/>
      <c r="AD162" s="127"/>
      <c r="AE162" s="127">
        <v>83</v>
      </c>
      <c r="AF162" s="127"/>
      <c r="AG162" s="127">
        <v>83</v>
      </c>
      <c r="AH162" s="127"/>
    </row>
    <row r="163" spans="1:34" x14ac:dyDescent="0.35">
      <c r="A163" s="110" t="s">
        <v>250</v>
      </c>
      <c r="B163" s="122" t="s">
        <v>195</v>
      </c>
      <c r="C163" s="122" t="s">
        <v>251</v>
      </c>
      <c r="D163" s="122" t="s">
        <v>251</v>
      </c>
      <c r="E163" s="110" t="s">
        <v>401</v>
      </c>
      <c r="F163" s="110" t="s">
        <v>439</v>
      </c>
      <c r="G163" s="122" t="s">
        <v>252</v>
      </c>
      <c r="H163" s="110" t="s">
        <v>227</v>
      </c>
      <c r="I163" s="123">
        <v>11000</v>
      </c>
      <c r="J163" s="122" t="s">
        <v>253</v>
      </c>
      <c r="K163" s="122"/>
      <c r="L163" s="122" t="s">
        <v>254</v>
      </c>
      <c r="M163" s="123">
        <v>1</v>
      </c>
      <c r="N163" s="122" t="s">
        <v>255</v>
      </c>
      <c r="O163" s="123"/>
      <c r="P163" s="122" t="s">
        <v>256</v>
      </c>
      <c r="Q163" s="123">
        <v>2.8000000000000001E-2</v>
      </c>
      <c r="R163" s="123"/>
      <c r="S163" s="123">
        <v>0.25</v>
      </c>
      <c r="T163" s="123"/>
      <c r="U163" s="122" t="s">
        <v>257</v>
      </c>
      <c r="V163" s="123" t="s">
        <v>440</v>
      </c>
      <c r="W163" s="124">
        <v>45566</v>
      </c>
      <c r="X163" s="124">
        <v>45747</v>
      </c>
      <c r="Y163" s="122" t="s">
        <v>319</v>
      </c>
      <c r="Z163" s="125">
        <v>0.66666666666666663</v>
      </c>
      <c r="AA163" s="125">
        <v>0.91666666666666663</v>
      </c>
      <c r="AB163" s="126"/>
      <c r="AC163" s="126"/>
      <c r="AD163" s="127"/>
      <c r="AE163" s="127">
        <v>83</v>
      </c>
      <c r="AF163" s="127"/>
      <c r="AG163" s="127">
        <v>83</v>
      </c>
      <c r="AH163" s="127"/>
    </row>
    <row r="164" spans="1:34" x14ac:dyDescent="0.35">
      <c r="A164" s="110" t="s">
        <v>250</v>
      </c>
      <c r="B164" s="122" t="s">
        <v>195</v>
      </c>
      <c r="C164" s="122" t="s">
        <v>251</v>
      </c>
      <c r="D164" s="122" t="s">
        <v>251</v>
      </c>
      <c r="E164" s="110" t="s">
        <v>402</v>
      </c>
      <c r="F164" s="110" t="s">
        <v>442</v>
      </c>
      <c r="G164" s="122" t="s">
        <v>252</v>
      </c>
      <c r="H164" s="110" t="s">
        <v>228</v>
      </c>
      <c r="I164" s="123">
        <v>11000</v>
      </c>
      <c r="J164" s="122" t="s">
        <v>253</v>
      </c>
      <c r="K164" s="122"/>
      <c r="L164" s="122" t="s">
        <v>254</v>
      </c>
      <c r="M164" s="123">
        <v>1</v>
      </c>
      <c r="N164" s="122" t="s">
        <v>258</v>
      </c>
      <c r="O164" s="123"/>
      <c r="P164" s="122"/>
      <c r="Q164" s="123">
        <v>9.9000000000000005E-2</v>
      </c>
      <c r="R164" s="123"/>
      <c r="S164" s="123"/>
      <c r="T164" s="123"/>
      <c r="U164" s="122" t="s">
        <v>257</v>
      </c>
      <c r="V164" s="123" t="s">
        <v>249</v>
      </c>
      <c r="W164" s="124">
        <v>45231</v>
      </c>
      <c r="X164" s="124">
        <v>45260</v>
      </c>
      <c r="Y164" s="122" t="s">
        <v>301</v>
      </c>
      <c r="Z164" s="125">
        <v>0.64583333333333337</v>
      </c>
      <c r="AA164" s="125">
        <v>0.8125</v>
      </c>
      <c r="AB164" s="126"/>
      <c r="AC164" s="126"/>
      <c r="AD164" s="127"/>
      <c r="AE164" s="127">
        <v>300</v>
      </c>
      <c r="AF164" s="127"/>
      <c r="AG164" s="127"/>
      <c r="AH164" s="127"/>
    </row>
    <row r="165" spans="1:34" x14ac:dyDescent="0.35">
      <c r="A165" s="110" t="s">
        <v>250</v>
      </c>
      <c r="B165" s="122" t="s">
        <v>195</v>
      </c>
      <c r="C165" s="122" t="s">
        <v>251</v>
      </c>
      <c r="D165" s="122" t="s">
        <v>251</v>
      </c>
      <c r="E165" s="110" t="s">
        <v>402</v>
      </c>
      <c r="F165" s="110" t="s">
        <v>442</v>
      </c>
      <c r="G165" s="122" t="s">
        <v>252</v>
      </c>
      <c r="H165" s="110" t="s">
        <v>228</v>
      </c>
      <c r="I165" s="123">
        <v>11000</v>
      </c>
      <c r="J165" s="122" t="s">
        <v>253</v>
      </c>
      <c r="K165" s="122"/>
      <c r="L165" s="122" t="s">
        <v>254</v>
      </c>
      <c r="M165" s="123">
        <v>1</v>
      </c>
      <c r="N165" s="122" t="s">
        <v>258</v>
      </c>
      <c r="O165" s="123"/>
      <c r="P165" s="122"/>
      <c r="Q165" s="123">
        <v>9.9000000000000005E-2</v>
      </c>
      <c r="R165" s="123"/>
      <c r="S165" s="123"/>
      <c r="T165" s="123"/>
      <c r="U165" s="122" t="s">
        <v>257</v>
      </c>
      <c r="V165" s="123" t="s">
        <v>249</v>
      </c>
      <c r="W165" s="124">
        <v>45231</v>
      </c>
      <c r="X165" s="124">
        <v>45260</v>
      </c>
      <c r="Y165" s="122" t="s">
        <v>307</v>
      </c>
      <c r="Z165" s="125">
        <v>0.64583333333333337</v>
      </c>
      <c r="AA165" s="125">
        <v>0.8125</v>
      </c>
      <c r="AB165" s="126"/>
      <c r="AC165" s="126"/>
      <c r="AD165" s="127"/>
      <c r="AE165" s="127">
        <v>300</v>
      </c>
      <c r="AF165" s="127"/>
      <c r="AG165" s="127"/>
      <c r="AH165" s="127"/>
    </row>
    <row r="166" spans="1:34" x14ac:dyDescent="0.35">
      <c r="A166" s="110" t="s">
        <v>250</v>
      </c>
      <c r="B166" s="122" t="s">
        <v>195</v>
      </c>
      <c r="C166" s="122" t="s">
        <v>251</v>
      </c>
      <c r="D166" s="122" t="s">
        <v>251</v>
      </c>
      <c r="E166" s="110" t="s">
        <v>402</v>
      </c>
      <c r="F166" s="110" t="s">
        <v>442</v>
      </c>
      <c r="G166" s="122" t="s">
        <v>252</v>
      </c>
      <c r="H166" s="110" t="s">
        <v>228</v>
      </c>
      <c r="I166" s="123">
        <v>11000</v>
      </c>
      <c r="J166" s="122" t="s">
        <v>253</v>
      </c>
      <c r="K166" s="122"/>
      <c r="L166" s="122" t="s">
        <v>254</v>
      </c>
      <c r="M166" s="123">
        <v>1</v>
      </c>
      <c r="N166" s="122" t="s">
        <v>258</v>
      </c>
      <c r="O166" s="123"/>
      <c r="P166" s="122"/>
      <c r="Q166" s="123">
        <v>9.9000000000000005E-2</v>
      </c>
      <c r="R166" s="123"/>
      <c r="S166" s="123"/>
      <c r="T166" s="123"/>
      <c r="U166" s="122" t="s">
        <v>257</v>
      </c>
      <c r="V166" s="123" t="s">
        <v>440</v>
      </c>
      <c r="W166" s="124">
        <v>45597</v>
      </c>
      <c r="X166" s="124">
        <v>45626</v>
      </c>
      <c r="Y166" s="122" t="s">
        <v>301</v>
      </c>
      <c r="Z166" s="125">
        <v>0.64583333333333337</v>
      </c>
      <c r="AA166" s="125">
        <v>0.8125</v>
      </c>
      <c r="AB166" s="126"/>
      <c r="AC166" s="126"/>
      <c r="AD166" s="127"/>
      <c r="AE166" s="127">
        <v>300</v>
      </c>
      <c r="AF166" s="127"/>
      <c r="AG166" s="127"/>
      <c r="AH166" s="127"/>
    </row>
    <row r="167" spans="1:34" x14ac:dyDescent="0.35">
      <c r="A167" s="110" t="s">
        <v>250</v>
      </c>
      <c r="B167" s="122" t="s">
        <v>195</v>
      </c>
      <c r="C167" s="122" t="s">
        <v>251</v>
      </c>
      <c r="D167" s="122" t="s">
        <v>251</v>
      </c>
      <c r="E167" s="110" t="s">
        <v>402</v>
      </c>
      <c r="F167" s="110" t="s">
        <v>442</v>
      </c>
      <c r="G167" s="122" t="s">
        <v>252</v>
      </c>
      <c r="H167" s="110" t="s">
        <v>228</v>
      </c>
      <c r="I167" s="123">
        <v>11000</v>
      </c>
      <c r="J167" s="122" t="s">
        <v>253</v>
      </c>
      <c r="K167" s="122"/>
      <c r="L167" s="122" t="s">
        <v>254</v>
      </c>
      <c r="M167" s="123">
        <v>1</v>
      </c>
      <c r="N167" s="122" t="s">
        <v>258</v>
      </c>
      <c r="O167" s="123"/>
      <c r="P167" s="122"/>
      <c r="Q167" s="123">
        <v>9.9000000000000005E-2</v>
      </c>
      <c r="R167" s="123"/>
      <c r="S167" s="123"/>
      <c r="T167" s="123"/>
      <c r="U167" s="122" t="s">
        <v>257</v>
      </c>
      <c r="V167" s="123" t="s">
        <v>440</v>
      </c>
      <c r="W167" s="124">
        <v>45597</v>
      </c>
      <c r="X167" s="124">
        <v>45626</v>
      </c>
      <c r="Y167" s="122" t="s">
        <v>307</v>
      </c>
      <c r="Z167" s="125">
        <v>0.64583333333333337</v>
      </c>
      <c r="AA167" s="125">
        <v>0.8125</v>
      </c>
      <c r="AB167" s="126"/>
      <c r="AC167" s="126"/>
      <c r="AD167" s="127"/>
      <c r="AE167" s="127">
        <v>300</v>
      </c>
      <c r="AF167" s="127"/>
      <c r="AG167" s="127"/>
      <c r="AH167" s="127"/>
    </row>
    <row r="168" spans="1:34" x14ac:dyDescent="0.35">
      <c r="A168" s="110" t="s">
        <v>250</v>
      </c>
      <c r="B168" s="122" t="s">
        <v>195</v>
      </c>
      <c r="C168" s="122" t="s">
        <v>251</v>
      </c>
      <c r="D168" s="122" t="s">
        <v>251</v>
      </c>
      <c r="E168" s="110" t="s">
        <v>402</v>
      </c>
      <c r="F168" s="110" t="s">
        <v>439</v>
      </c>
      <c r="G168" s="122" t="s">
        <v>252</v>
      </c>
      <c r="H168" s="110" t="s">
        <v>228</v>
      </c>
      <c r="I168" s="123">
        <v>11000</v>
      </c>
      <c r="J168" s="122" t="s">
        <v>253</v>
      </c>
      <c r="K168" s="122"/>
      <c r="L168" s="122" t="s">
        <v>254</v>
      </c>
      <c r="M168" s="123">
        <v>1</v>
      </c>
      <c r="N168" s="122" t="s">
        <v>258</v>
      </c>
      <c r="O168" s="123"/>
      <c r="P168" s="122"/>
      <c r="Q168" s="123">
        <v>5.0999999999999997E-2</v>
      </c>
      <c r="R168" s="123"/>
      <c r="S168" s="123">
        <v>0.14583333333333334</v>
      </c>
      <c r="T168" s="123"/>
      <c r="U168" s="122" t="s">
        <v>257</v>
      </c>
      <c r="V168" s="123" t="s">
        <v>249</v>
      </c>
      <c r="W168" s="124">
        <v>45231</v>
      </c>
      <c r="X168" s="124">
        <v>45260</v>
      </c>
      <c r="Y168" s="122" t="s">
        <v>301</v>
      </c>
      <c r="Z168" s="125">
        <v>0.64583333333333337</v>
      </c>
      <c r="AA168" s="125">
        <v>0.8125</v>
      </c>
      <c r="AB168" s="126"/>
      <c r="AC168" s="126"/>
      <c r="AD168" s="127"/>
      <c r="AE168" s="127">
        <v>300</v>
      </c>
      <c r="AF168" s="127"/>
      <c r="AG168" s="127"/>
      <c r="AH168" s="127"/>
    </row>
    <row r="169" spans="1:34" x14ac:dyDescent="0.35">
      <c r="A169" s="110" t="s">
        <v>250</v>
      </c>
      <c r="B169" s="122" t="s">
        <v>195</v>
      </c>
      <c r="C169" s="122" t="s">
        <v>251</v>
      </c>
      <c r="D169" s="122" t="s">
        <v>251</v>
      </c>
      <c r="E169" s="110" t="s">
        <v>402</v>
      </c>
      <c r="F169" s="110" t="s">
        <v>439</v>
      </c>
      <c r="G169" s="122" t="s">
        <v>252</v>
      </c>
      <c r="H169" s="110" t="s">
        <v>228</v>
      </c>
      <c r="I169" s="123">
        <v>11000</v>
      </c>
      <c r="J169" s="122" t="s">
        <v>253</v>
      </c>
      <c r="K169" s="122"/>
      <c r="L169" s="122" t="s">
        <v>254</v>
      </c>
      <c r="M169" s="123">
        <v>1</v>
      </c>
      <c r="N169" s="122" t="s">
        <v>258</v>
      </c>
      <c r="O169" s="123"/>
      <c r="P169" s="122"/>
      <c r="Q169" s="123">
        <v>5.0999999999999997E-2</v>
      </c>
      <c r="R169" s="123"/>
      <c r="S169" s="123">
        <v>0.14583333333333334</v>
      </c>
      <c r="T169" s="123"/>
      <c r="U169" s="122" t="s">
        <v>257</v>
      </c>
      <c r="V169" s="123" t="s">
        <v>249</v>
      </c>
      <c r="W169" s="124">
        <v>45231</v>
      </c>
      <c r="X169" s="124">
        <v>45260</v>
      </c>
      <c r="Y169" s="122" t="s">
        <v>307</v>
      </c>
      <c r="Z169" s="125">
        <v>0.64583333333333337</v>
      </c>
      <c r="AA169" s="125">
        <v>0.8125</v>
      </c>
      <c r="AB169" s="126"/>
      <c r="AC169" s="126"/>
      <c r="AD169" s="127"/>
      <c r="AE169" s="127">
        <v>300</v>
      </c>
      <c r="AF169" s="127"/>
      <c r="AG169" s="127"/>
      <c r="AH169" s="127"/>
    </row>
    <row r="170" spans="1:34" x14ac:dyDescent="0.35">
      <c r="A170" s="110" t="s">
        <v>250</v>
      </c>
      <c r="B170" s="122" t="s">
        <v>195</v>
      </c>
      <c r="C170" s="122" t="s">
        <v>251</v>
      </c>
      <c r="D170" s="122" t="s">
        <v>251</v>
      </c>
      <c r="E170" s="110" t="s">
        <v>402</v>
      </c>
      <c r="F170" s="110" t="s">
        <v>439</v>
      </c>
      <c r="G170" s="122" t="s">
        <v>252</v>
      </c>
      <c r="H170" s="110" t="s">
        <v>228</v>
      </c>
      <c r="I170" s="123">
        <v>11000</v>
      </c>
      <c r="J170" s="122" t="s">
        <v>253</v>
      </c>
      <c r="K170" s="122"/>
      <c r="L170" s="122" t="s">
        <v>254</v>
      </c>
      <c r="M170" s="123">
        <v>1</v>
      </c>
      <c r="N170" s="122" t="s">
        <v>258</v>
      </c>
      <c r="O170" s="123"/>
      <c r="P170" s="122"/>
      <c r="Q170" s="123">
        <v>5.0999999999999997E-2</v>
      </c>
      <c r="R170" s="123"/>
      <c r="S170" s="123">
        <v>0.14583333333333334</v>
      </c>
      <c r="T170" s="123"/>
      <c r="U170" s="122" t="s">
        <v>257</v>
      </c>
      <c r="V170" s="123" t="s">
        <v>440</v>
      </c>
      <c r="W170" s="124">
        <v>45597</v>
      </c>
      <c r="X170" s="124">
        <v>45626</v>
      </c>
      <c r="Y170" s="122" t="s">
        <v>301</v>
      </c>
      <c r="Z170" s="125">
        <v>0.64583333333333337</v>
      </c>
      <c r="AA170" s="125">
        <v>0.8125</v>
      </c>
      <c r="AB170" s="126"/>
      <c r="AC170" s="126"/>
      <c r="AD170" s="127"/>
      <c r="AE170" s="127">
        <v>300</v>
      </c>
      <c r="AF170" s="127"/>
      <c r="AG170" s="127"/>
      <c r="AH170" s="127"/>
    </row>
    <row r="171" spans="1:34" x14ac:dyDescent="0.35">
      <c r="A171" s="110" t="s">
        <v>250</v>
      </c>
      <c r="B171" s="122" t="s">
        <v>195</v>
      </c>
      <c r="C171" s="122" t="s">
        <v>251</v>
      </c>
      <c r="D171" s="122" t="s">
        <v>251</v>
      </c>
      <c r="E171" s="110" t="s">
        <v>402</v>
      </c>
      <c r="F171" s="110" t="s">
        <v>439</v>
      </c>
      <c r="G171" s="122" t="s">
        <v>252</v>
      </c>
      <c r="H171" s="110" t="s">
        <v>228</v>
      </c>
      <c r="I171" s="123">
        <v>11000</v>
      </c>
      <c r="J171" s="122" t="s">
        <v>253</v>
      </c>
      <c r="K171" s="122"/>
      <c r="L171" s="122" t="s">
        <v>254</v>
      </c>
      <c r="M171" s="123">
        <v>1</v>
      </c>
      <c r="N171" s="122" t="s">
        <v>258</v>
      </c>
      <c r="O171" s="123"/>
      <c r="P171" s="122"/>
      <c r="Q171" s="123">
        <v>5.0999999999999997E-2</v>
      </c>
      <c r="R171" s="123"/>
      <c r="S171" s="123">
        <v>0.14583333333333334</v>
      </c>
      <c r="T171" s="123"/>
      <c r="U171" s="122" t="s">
        <v>257</v>
      </c>
      <c r="V171" s="123" t="s">
        <v>440</v>
      </c>
      <c r="W171" s="124">
        <v>45597</v>
      </c>
      <c r="X171" s="124">
        <v>45626</v>
      </c>
      <c r="Y171" s="122" t="s">
        <v>307</v>
      </c>
      <c r="Z171" s="125">
        <v>0.64583333333333337</v>
      </c>
      <c r="AA171" s="125">
        <v>0.8125</v>
      </c>
      <c r="AB171" s="126"/>
      <c r="AC171" s="126"/>
      <c r="AD171" s="127"/>
      <c r="AE171" s="127">
        <v>300</v>
      </c>
      <c r="AF171" s="127"/>
      <c r="AG171" s="127"/>
      <c r="AH171" s="127"/>
    </row>
    <row r="172" spans="1:34" x14ac:dyDescent="0.35">
      <c r="A172" s="110" t="s">
        <v>250</v>
      </c>
      <c r="B172" s="122" t="s">
        <v>195</v>
      </c>
      <c r="C172" s="122" t="s">
        <v>251</v>
      </c>
      <c r="D172" s="122" t="s">
        <v>251</v>
      </c>
      <c r="E172" s="110" t="s">
        <v>404</v>
      </c>
      <c r="F172" s="110" t="s">
        <v>442</v>
      </c>
      <c r="G172" s="122" t="s">
        <v>252</v>
      </c>
      <c r="H172" s="110" t="s">
        <v>231</v>
      </c>
      <c r="I172" s="123">
        <v>11000</v>
      </c>
      <c r="J172" s="122" t="s">
        <v>253</v>
      </c>
      <c r="K172" s="122"/>
      <c r="L172" s="122" t="s">
        <v>254</v>
      </c>
      <c r="M172" s="123">
        <v>1</v>
      </c>
      <c r="N172" s="122" t="s">
        <v>258</v>
      </c>
      <c r="O172" s="123"/>
      <c r="P172" s="122"/>
      <c r="Q172" s="123">
        <v>5.0999999999999997E-2</v>
      </c>
      <c r="R172" s="123"/>
      <c r="S172" s="123"/>
      <c r="T172" s="123"/>
      <c r="U172" s="122" t="s">
        <v>257</v>
      </c>
      <c r="V172" s="123" t="s">
        <v>249</v>
      </c>
      <c r="W172" s="124">
        <v>45261</v>
      </c>
      <c r="X172" s="124">
        <v>45382</v>
      </c>
      <c r="Y172" s="122" t="s">
        <v>314</v>
      </c>
      <c r="Z172" s="125">
        <v>0.625</v>
      </c>
      <c r="AA172" s="125">
        <v>0.75</v>
      </c>
      <c r="AB172" s="126"/>
      <c r="AC172" s="126"/>
      <c r="AD172" s="127"/>
      <c r="AE172" s="127">
        <v>300</v>
      </c>
      <c r="AF172" s="127"/>
      <c r="AG172" s="127"/>
      <c r="AH172" s="127"/>
    </row>
    <row r="173" spans="1:34" x14ac:dyDescent="0.35">
      <c r="A173" s="110" t="s">
        <v>250</v>
      </c>
      <c r="B173" s="122" t="s">
        <v>195</v>
      </c>
      <c r="C173" s="122" t="s">
        <v>251</v>
      </c>
      <c r="D173" s="122" t="s">
        <v>251</v>
      </c>
      <c r="E173" s="110" t="s">
        <v>404</v>
      </c>
      <c r="F173" s="110" t="s">
        <v>442</v>
      </c>
      <c r="G173" s="122" t="s">
        <v>252</v>
      </c>
      <c r="H173" s="110" t="s">
        <v>231</v>
      </c>
      <c r="I173" s="123">
        <v>11000</v>
      </c>
      <c r="J173" s="122" t="s">
        <v>253</v>
      </c>
      <c r="K173" s="122"/>
      <c r="L173" s="122" t="s">
        <v>254</v>
      </c>
      <c r="M173" s="123">
        <v>1</v>
      </c>
      <c r="N173" s="122" t="s">
        <v>258</v>
      </c>
      <c r="O173" s="123"/>
      <c r="P173" s="122"/>
      <c r="Q173" s="123">
        <v>5.0999999999999997E-2</v>
      </c>
      <c r="R173" s="123"/>
      <c r="S173" s="123"/>
      <c r="T173" s="123"/>
      <c r="U173" s="122" t="s">
        <v>257</v>
      </c>
      <c r="V173" s="123" t="s">
        <v>249</v>
      </c>
      <c r="W173" s="124">
        <v>45261</v>
      </c>
      <c r="X173" s="124">
        <v>45382</v>
      </c>
      <c r="Y173" s="122" t="s">
        <v>319</v>
      </c>
      <c r="Z173" s="125">
        <v>0.625</v>
      </c>
      <c r="AA173" s="125">
        <v>0.75</v>
      </c>
      <c r="AB173" s="126"/>
      <c r="AC173" s="126"/>
      <c r="AD173" s="127"/>
      <c r="AE173" s="127">
        <v>300</v>
      </c>
      <c r="AF173" s="127"/>
      <c r="AG173" s="127"/>
      <c r="AH173" s="127"/>
    </row>
    <row r="174" spans="1:34" x14ac:dyDescent="0.35">
      <c r="A174" s="110" t="s">
        <v>250</v>
      </c>
      <c r="B174" s="122" t="s">
        <v>195</v>
      </c>
      <c r="C174" s="122" t="s">
        <v>251</v>
      </c>
      <c r="D174" s="122" t="s">
        <v>251</v>
      </c>
      <c r="E174" s="110" t="s">
        <v>404</v>
      </c>
      <c r="F174" s="110" t="s">
        <v>442</v>
      </c>
      <c r="G174" s="122" t="s">
        <v>252</v>
      </c>
      <c r="H174" s="110" t="s">
        <v>231</v>
      </c>
      <c r="I174" s="123">
        <v>11000</v>
      </c>
      <c r="J174" s="122" t="s">
        <v>253</v>
      </c>
      <c r="K174" s="122"/>
      <c r="L174" s="122" t="s">
        <v>254</v>
      </c>
      <c r="M174" s="123">
        <v>1</v>
      </c>
      <c r="N174" s="122" t="s">
        <v>258</v>
      </c>
      <c r="O174" s="123"/>
      <c r="P174" s="122"/>
      <c r="Q174" s="123">
        <v>5.0999999999999997E-2</v>
      </c>
      <c r="R174" s="123"/>
      <c r="S174" s="123"/>
      <c r="T174" s="123"/>
      <c r="U174" s="122" t="s">
        <v>257</v>
      </c>
      <c r="V174" s="123" t="s">
        <v>440</v>
      </c>
      <c r="W174" s="124">
        <v>45627</v>
      </c>
      <c r="X174" s="124">
        <v>45747</v>
      </c>
      <c r="Y174" s="122" t="s">
        <v>314</v>
      </c>
      <c r="Z174" s="125">
        <v>0.625</v>
      </c>
      <c r="AA174" s="125">
        <v>0.75</v>
      </c>
      <c r="AB174" s="126"/>
      <c r="AC174" s="126"/>
      <c r="AD174" s="127"/>
      <c r="AE174" s="127">
        <v>300</v>
      </c>
      <c r="AF174" s="127"/>
      <c r="AG174" s="127"/>
      <c r="AH174" s="127"/>
    </row>
    <row r="175" spans="1:34" x14ac:dyDescent="0.35">
      <c r="A175" s="110" t="s">
        <v>250</v>
      </c>
      <c r="B175" s="122" t="s">
        <v>195</v>
      </c>
      <c r="C175" s="122" t="s">
        <v>251</v>
      </c>
      <c r="D175" s="122" t="s">
        <v>251</v>
      </c>
      <c r="E175" s="110" t="s">
        <v>404</v>
      </c>
      <c r="F175" s="110" t="s">
        <v>442</v>
      </c>
      <c r="G175" s="122" t="s">
        <v>252</v>
      </c>
      <c r="H175" s="110" t="s">
        <v>231</v>
      </c>
      <c r="I175" s="123">
        <v>11000</v>
      </c>
      <c r="J175" s="122" t="s">
        <v>253</v>
      </c>
      <c r="K175" s="122"/>
      <c r="L175" s="122" t="s">
        <v>254</v>
      </c>
      <c r="M175" s="123">
        <v>1</v>
      </c>
      <c r="N175" s="122" t="s">
        <v>258</v>
      </c>
      <c r="O175" s="123"/>
      <c r="P175" s="122"/>
      <c r="Q175" s="123">
        <v>5.0999999999999997E-2</v>
      </c>
      <c r="R175" s="123"/>
      <c r="S175" s="123"/>
      <c r="T175" s="123"/>
      <c r="U175" s="122" t="s">
        <v>257</v>
      </c>
      <c r="V175" s="123" t="s">
        <v>440</v>
      </c>
      <c r="W175" s="124">
        <v>45627</v>
      </c>
      <c r="X175" s="124">
        <v>45747</v>
      </c>
      <c r="Y175" s="122" t="s">
        <v>319</v>
      </c>
      <c r="Z175" s="125">
        <v>0.625</v>
      </c>
      <c r="AA175" s="125">
        <v>0.75</v>
      </c>
      <c r="AB175" s="126"/>
      <c r="AC175" s="126"/>
      <c r="AD175" s="127"/>
      <c r="AE175" s="127">
        <v>300</v>
      </c>
      <c r="AF175" s="127"/>
      <c r="AG175" s="127"/>
      <c r="AH175" s="127"/>
    </row>
    <row r="176" spans="1:34" x14ac:dyDescent="0.35">
      <c r="A176" s="110" t="s">
        <v>250</v>
      </c>
      <c r="B176" s="122" t="s">
        <v>195</v>
      </c>
      <c r="C176" s="122" t="s">
        <v>251</v>
      </c>
      <c r="D176" s="122" t="s">
        <v>251</v>
      </c>
      <c r="E176" s="110" t="s">
        <v>404</v>
      </c>
      <c r="F176" s="110" t="s">
        <v>439</v>
      </c>
      <c r="G176" s="122" t="s">
        <v>252</v>
      </c>
      <c r="H176" s="110" t="s">
        <v>231</v>
      </c>
      <c r="I176" s="123">
        <v>11000</v>
      </c>
      <c r="J176" s="122" t="s">
        <v>253</v>
      </c>
      <c r="K176" s="122"/>
      <c r="L176" s="122" t="s">
        <v>254</v>
      </c>
      <c r="M176" s="123">
        <v>1</v>
      </c>
      <c r="N176" s="122" t="s">
        <v>258</v>
      </c>
      <c r="O176" s="123"/>
      <c r="P176" s="122"/>
      <c r="Q176" s="123">
        <v>2.3E-2</v>
      </c>
      <c r="R176" s="123"/>
      <c r="S176" s="123">
        <v>8.3333333333333329E-2</v>
      </c>
      <c r="T176" s="123"/>
      <c r="U176" s="122" t="s">
        <v>257</v>
      </c>
      <c r="V176" s="123" t="s">
        <v>249</v>
      </c>
      <c r="W176" s="124">
        <v>45261</v>
      </c>
      <c r="X176" s="124">
        <v>45382</v>
      </c>
      <c r="Y176" s="122" t="s">
        <v>314</v>
      </c>
      <c r="Z176" s="125">
        <v>0.625</v>
      </c>
      <c r="AA176" s="125">
        <v>0.75</v>
      </c>
      <c r="AB176" s="126"/>
      <c r="AC176" s="126"/>
      <c r="AD176" s="127"/>
      <c r="AE176" s="127">
        <v>300</v>
      </c>
      <c r="AF176" s="127"/>
      <c r="AG176" s="127"/>
      <c r="AH176" s="127"/>
    </row>
    <row r="177" spans="1:34" x14ac:dyDescent="0.35">
      <c r="A177" s="110" t="s">
        <v>250</v>
      </c>
      <c r="B177" s="122" t="s">
        <v>195</v>
      </c>
      <c r="C177" s="122" t="s">
        <v>251</v>
      </c>
      <c r="D177" s="122" t="s">
        <v>251</v>
      </c>
      <c r="E177" s="110" t="s">
        <v>404</v>
      </c>
      <c r="F177" s="110" t="s">
        <v>439</v>
      </c>
      <c r="G177" s="122" t="s">
        <v>252</v>
      </c>
      <c r="H177" s="110" t="s">
        <v>231</v>
      </c>
      <c r="I177" s="123">
        <v>11000</v>
      </c>
      <c r="J177" s="122" t="s">
        <v>253</v>
      </c>
      <c r="K177" s="122"/>
      <c r="L177" s="122" t="s">
        <v>254</v>
      </c>
      <c r="M177" s="123">
        <v>1</v>
      </c>
      <c r="N177" s="122" t="s">
        <v>258</v>
      </c>
      <c r="O177" s="123"/>
      <c r="P177" s="122"/>
      <c r="Q177" s="123">
        <v>2.3E-2</v>
      </c>
      <c r="R177" s="123"/>
      <c r="S177" s="123">
        <v>8.3333333333333329E-2</v>
      </c>
      <c r="T177" s="123"/>
      <c r="U177" s="122" t="s">
        <v>257</v>
      </c>
      <c r="V177" s="123" t="s">
        <v>249</v>
      </c>
      <c r="W177" s="124">
        <v>45261</v>
      </c>
      <c r="X177" s="124">
        <v>45382</v>
      </c>
      <c r="Y177" s="122" t="s">
        <v>319</v>
      </c>
      <c r="Z177" s="125">
        <v>0.625</v>
      </c>
      <c r="AA177" s="125">
        <v>0.75</v>
      </c>
      <c r="AB177" s="126"/>
      <c r="AC177" s="126"/>
      <c r="AD177" s="127"/>
      <c r="AE177" s="127">
        <v>300</v>
      </c>
      <c r="AF177" s="127"/>
      <c r="AG177" s="127"/>
      <c r="AH177" s="127"/>
    </row>
    <row r="178" spans="1:34" x14ac:dyDescent="0.35">
      <c r="A178" s="110" t="s">
        <v>250</v>
      </c>
      <c r="B178" s="122" t="s">
        <v>195</v>
      </c>
      <c r="C178" s="122" t="s">
        <v>251</v>
      </c>
      <c r="D178" s="122" t="s">
        <v>251</v>
      </c>
      <c r="E178" s="110" t="s">
        <v>404</v>
      </c>
      <c r="F178" s="110" t="s">
        <v>439</v>
      </c>
      <c r="G178" s="122" t="s">
        <v>252</v>
      </c>
      <c r="H178" s="110" t="s">
        <v>231</v>
      </c>
      <c r="I178" s="123">
        <v>11000</v>
      </c>
      <c r="J178" s="122" t="s">
        <v>253</v>
      </c>
      <c r="K178" s="122"/>
      <c r="L178" s="122" t="s">
        <v>254</v>
      </c>
      <c r="M178" s="123">
        <v>1</v>
      </c>
      <c r="N178" s="122" t="s">
        <v>258</v>
      </c>
      <c r="O178" s="123"/>
      <c r="P178" s="122"/>
      <c r="Q178" s="123">
        <v>2.3E-2</v>
      </c>
      <c r="R178" s="123"/>
      <c r="S178" s="123">
        <v>8.3333333333333329E-2</v>
      </c>
      <c r="T178" s="123"/>
      <c r="U178" s="122" t="s">
        <v>257</v>
      </c>
      <c r="V178" s="123" t="s">
        <v>440</v>
      </c>
      <c r="W178" s="124">
        <v>45627</v>
      </c>
      <c r="X178" s="124">
        <v>45747</v>
      </c>
      <c r="Y178" s="122" t="s">
        <v>314</v>
      </c>
      <c r="Z178" s="125">
        <v>0.625</v>
      </c>
      <c r="AA178" s="125">
        <v>0.75</v>
      </c>
      <c r="AB178" s="126"/>
      <c r="AC178" s="126"/>
      <c r="AD178" s="127"/>
      <c r="AE178" s="127">
        <v>300</v>
      </c>
      <c r="AF178" s="127"/>
      <c r="AG178" s="127"/>
      <c r="AH178" s="127"/>
    </row>
    <row r="179" spans="1:34" x14ac:dyDescent="0.35">
      <c r="A179" s="110" t="s">
        <v>250</v>
      </c>
      <c r="B179" s="122" t="s">
        <v>195</v>
      </c>
      <c r="C179" s="122" t="s">
        <v>251</v>
      </c>
      <c r="D179" s="122" t="s">
        <v>251</v>
      </c>
      <c r="E179" s="110" t="s">
        <v>404</v>
      </c>
      <c r="F179" s="110" t="s">
        <v>439</v>
      </c>
      <c r="G179" s="122" t="s">
        <v>252</v>
      </c>
      <c r="H179" s="110" t="s">
        <v>231</v>
      </c>
      <c r="I179" s="123">
        <v>11000</v>
      </c>
      <c r="J179" s="122" t="s">
        <v>253</v>
      </c>
      <c r="K179" s="122"/>
      <c r="L179" s="122" t="s">
        <v>254</v>
      </c>
      <c r="M179" s="123">
        <v>1</v>
      </c>
      <c r="N179" s="122" t="s">
        <v>258</v>
      </c>
      <c r="O179" s="123"/>
      <c r="P179" s="122"/>
      <c r="Q179" s="123">
        <v>2.3E-2</v>
      </c>
      <c r="R179" s="123"/>
      <c r="S179" s="123">
        <v>8.3333333333333329E-2</v>
      </c>
      <c r="T179" s="123"/>
      <c r="U179" s="122" t="s">
        <v>257</v>
      </c>
      <c r="V179" s="123" t="s">
        <v>440</v>
      </c>
      <c r="W179" s="124">
        <v>45627</v>
      </c>
      <c r="X179" s="124">
        <v>45747</v>
      </c>
      <c r="Y179" s="122" t="s">
        <v>319</v>
      </c>
      <c r="Z179" s="125">
        <v>0.625</v>
      </c>
      <c r="AA179" s="125">
        <v>0.75</v>
      </c>
      <c r="AB179" s="126"/>
      <c r="AC179" s="126"/>
      <c r="AD179" s="127"/>
      <c r="AE179" s="127">
        <v>300</v>
      </c>
      <c r="AF179" s="127"/>
      <c r="AG179" s="127"/>
      <c r="AH179" s="127"/>
    </row>
    <row r="180" spans="1:34" x14ac:dyDescent="0.35">
      <c r="A180" s="110" t="s">
        <v>250</v>
      </c>
      <c r="B180" s="122" t="s">
        <v>195</v>
      </c>
      <c r="C180" s="122" t="s">
        <v>251</v>
      </c>
      <c r="D180" s="122" t="s">
        <v>251</v>
      </c>
      <c r="E180" s="110" t="s">
        <v>405</v>
      </c>
      <c r="F180" s="110" t="s">
        <v>442</v>
      </c>
      <c r="G180" s="122" t="s">
        <v>252</v>
      </c>
      <c r="H180" s="110" t="s">
        <v>232</v>
      </c>
      <c r="I180" s="123">
        <v>11000</v>
      </c>
      <c r="J180" s="122" t="s">
        <v>253</v>
      </c>
      <c r="K180" s="122"/>
      <c r="L180" s="122" t="s">
        <v>254</v>
      </c>
      <c r="M180" s="123">
        <v>1</v>
      </c>
      <c r="N180" s="122" t="s">
        <v>259</v>
      </c>
      <c r="O180" s="123"/>
      <c r="P180" s="122" t="s">
        <v>256</v>
      </c>
      <c r="Q180" s="123">
        <v>1.7999999999999999E-2</v>
      </c>
      <c r="R180" s="123"/>
      <c r="S180" s="123">
        <v>8.3333333333333329E-2</v>
      </c>
      <c r="T180" s="123"/>
      <c r="U180" s="122" t="s">
        <v>257</v>
      </c>
      <c r="V180" s="123" t="s">
        <v>443</v>
      </c>
      <c r="W180" s="124">
        <v>46023</v>
      </c>
      <c r="X180" s="124">
        <v>46081</v>
      </c>
      <c r="Y180" s="122" t="s">
        <v>280</v>
      </c>
      <c r="Z180" s="125">
        <v>0.625</v>
      </c>
      <c r="AA180" s="125">
        <v>0.70833333333333337</v>
      </c>
      <c r="AB180" s="126"/>
      <c r="AC180" s="126"/>
      <c r="AD180" s="127"/>
      <c r="AE180" s="127">
        <v>300</v>
      </c>
      <c r="AF180" s="127"/>
      <c r="AG180" s="127">
        <v>300</v>
      </c>
      <c r="AH180" s="127"/>
    </row>
    <row r="181" spans="1:34" x14ac:dyDescent="0.35">
      <c r="A181" s="110" t="s">
        <v>250</v>
      </c>
      <c r="B181" s="122" t="s">
        <v>195</v>
      </c>
      <c r="C181" s="122" t="s">
        <v>251</v>
      </c>
      <c r="D181" s="122" t="s">
        <v>251</v>
      </c>
      <c r="E181" s="110" t="s">
        <v>405</v>
      </c>
      <c r="F181" s="110" t="s">
        <v>442</v>
      </c>
      <c r="G181" s="122" t="s">
        <v>252</v>
      </c>
      <c r="H181" s="110" t="s">
        <v>232</v>
      </c>
      <c r="I181" s="123">
        <v>11000</v>
      </c>
      <c r="J181" s="122" t="s">
        <v>253</v>
      </c>
      <c r="K181" s="122"/>
      <c r="L181" s="122" t="s">
        <v>254</v>
      </c>
      <c r="M181" s="123">
        <v>1</v>
      </c>
      <c r="N181" s="122" t="s">
        <v>259</v>
      </c>
      <c r="O181" s="123"/>
      <c r="P181" s="122" t="s">
        <v>256</v>
      </c>
      <c r="Q181" s="123">
        <v>1.7999999999999999E-2</v>
      </c>
      <c r="R181" s="123"/>
      <c r="S181" s="123">
        <v>8.3333333333333329E-2</v>
      </c>
      <c r="T181" s="123"/>
      <c r="U181" s="122" t="s">
        <v>257</v>
      </c>
      <c r="V181" s="123" t="s">
        <v>443</v>
      </c>
      <c r="W181" s="124">
        <v>46023</v>
      </c>
      <c r="X181" s="124">
        <v>46081</v>
      </c>
      <c r="Y181" s="122" t="s">
        <v>288</v>
      </c>
      <c r="Z181" s="125">
        <v>0.625</v>
      </c>
      <c r="AA181" s="125">
        <v>0.70833333333333337</v>
      </c>
      <c r="AB181" s="126"/>
      <c r="AC181" s="126"/>
      <c r="AD181" s="127"/>
      <c r="AE181" s="127">
        <v>300</v>
      </c>
      <c r="AF181" s="127"/>
      <c r="AG181" s="127">
        <v>300</v>
      </c>
      <c r="AH181" s="127"/>
    </row>
    <row r="182" spans="1:34" x14ac:dyDescent="0.35">
      <c r="A182" s="110" t="s">
        <v>250</v>
      </c>
      <c r="B182" s="122" t="s">
        <v>195</v>
      </c>
      <c r="C182" s="122" t="s">
        <v>251</v>
      </c>
      <c r="D182" s="122" t="s">
        <v>251</v>
      </c>
      <c r="E182" s="110" t="s">
        <v>405</v>
      </c>
      <c r="F182" s="110" t="s">
        <v>442</v>
      </c>
      <c r="G182" s="122" t="s">
        <v>252</v>
      </c>
      <c r="H182" s="110" t="s">
        <v>232</v>
      </c>
      <c r="I182" s="123">
        <v>11000</v>
      </c>
      <c r="J182" s="122" t="s">
        <v>253</v>
      </c>
      <c r="K182" s="122"/>
      <c r="L182" s="122" t="s">
        <v>254</v>
      </c>
      <c r="M182" s="123">
        <v>1</v>
      </c>
      <c r="N182" s="122" t="s">
        <v>259</v>
      </c>
      <c r="O182" s="123"/>
      <c r="P182" s="122" t="s">
        <v>256</v>
      </c>
      <c r="Q182" s="123">
        <v>1.7999999999999999E-2</v>
      </c>
      <c r="R182" s="123"/>
      <c r="S182" s="123">
        <v>8.3333333333333329E-2</v>
      </c>
      <c r="T182" s="123"/>
      <c r="U182" s="122" t="s">
        <v>257</v>
      </c>
      <c r="V182" s="123" t="s">
        <v>443</v>
      </c>
      <c r="W182" s="124">
        <v>46023</v>
      </c>
      <c r="X182" s="124">
        <v>46081</v>
      </c>
      <c r="Y182" s="122" t="s">
        <v>294</v>
      </c>
      <c r="Z182" s="125">
        <v>0.625</v>
      </c>
      <c r="AA182" s="125">
        <v>0.70833333333333337</v>
      </c>
      <c r="AB182" s="126"/>
      <c r="AC182" s="126"/>
      <c r="AD182" s="127"/>
      <c r="AE182" s="127">
        <v>300</v>
      </c>
      <c r="AF182" s="127"/>
      <c r="AG182" s="127">
        <v>300</v>
      </c>
      <c r="AH182" s="127"/>
    </row>
    <row r="183" spans="1:34" x14ac:dyDescent="0.35">
      <c r="A183" s="110" t="s">
        <v>250</v>
      </c>
      <c r="B183" s="122" t="s">
        <v>195</v>
      </c>
      <c r="C183" s="122" t="s">
        <v>251</v>
      </c>
      <c r="D183" s="122" t="s">
        <v>251</v>
      </c>
      <c r="E183" s="110" t="s">
        <v>405</v>
      </c>
      <c r="F183" s="110" t="s">
        <v>442</v>
      </c>
      <c r="G183" s="122" t="s">
        <v>252</v>
      </c>
      <c r="H183" s="110" t="s">
        <v>232</v>
      </c>
      <c r="I183" s="123">
        <v>11000</v>
      </c>
      <c r="J183" s="122" t="s">
        <v>253</v>
      </c>
      <c r="K183" s="122"/>
      <c r="L183" s="122" t="s">
        <v>254</v>
      </c>
      <c r="M183" s="123">
        <v>1</v>
      </c>
      <c r="N183" s="122" t="s">
        <v>259</v>
      </c>
      <c r="O183" s="123"/>
      <c r="P183" s="122" t="s">
        <v>256</v>
      </c>
      <c r="Q183" s="123">
        <v>1.7999999999999999E-2</v>
      </c>
      <c r="R183" s="123"/>
      <c r="S183" s="123">
        <v>8.3333333333333329E-2</v>
      </c>
      <c r="T183" s="123"/>
      <c r="U183" s="122" t="s">
        <v>257</v>
      </c>
      <c r="V183" s="123" t="s">
        <v>443</v>
      </c>
      <c r="W183" s="124">
        <v>46023</v>
      </c>
      <c r="X183" s="124">
        <v>46081</v>
      </c>
      <c r="Y183" s="122" t="s">
        <v>301</v>
      </c>
      <c r="Z183" s="125">
        <v>0.625</v>
      </c>
      <c r="AA183" s="125">
        <v>0.70833333333333337</v>
      </c>
      <c r="AB183" s="126"/>
      <c r="AC183" s="126"/>
      <c r="AD183" s="127"/>
      <c r="AE183" s="127">
        <v>300</v>
      </c>
      <c r="AF183" s="127"/>
      <c r="AG183" s="127">
        <v>300</v>
      </c>
      <c r="AH183" s="127"/>
    </row>
    <row r="184" spans="1:34" x14ac:dyDescent="0.35">
      <c r="A184" s="110" t="s">
        <v>250</v>
      </c>
      <c r="B184" s="122" t="s">
        <v>195</v>
      </c>
      <c r="C184" s="122" t="s">
        <v>251</v>
      </c>
      <c r="D184" s="122" t="s">
        <v>251</v>
      </c>
      <c r="E184" s="110" t="s">
        <v>405</v>
      </c>
      <c r="F184" s="110" t="s">
        <v>442</v>
      </c>
      <c r="G184" s="122" t="s">
        <v>252</v>
      </c>
      <c r="H184" s="110" t="s">
        <v>232</v>
      </c>
      <c r="I184" s="123">
        <v>11000</v>
      </c>
      <c r="J184" s="122" t="s">
        <v>253</v>
      </c>
      <c r="K184" s="122"/>
      <c r="L184" s="122" t="s">
        <v>254</v>
      </c>
      <c r="M184" s="123">
        <v>1</v>
      </c>
      <c r="N184" s="122" t="s">
        <v>259</v>
      </c>
      <c r="O184" s="123"/>
      <c r="P184" s="122" t="s">
        <v>256</v>
      </c>
      <c r="Q184" s="123">
        <v>1.7999999999999999E-2</v>
      </c>
      <c r="R184" s="123"/>
      <c r="S184" s="123">
        <v>8.3333333333333329E-2</v>
      </c>
      <c r="T184" s="123"/>
      <c r="U184" s="122" t="s">
        <v>257</v>
      </c>
      <c r="V184" s="123" t="s">
        <v>443</v>
      </c>
      <c r="W184" s="124">
        <v>46023</v>
      </c>
      <c r="X184" s="124">
        <v>46081</v>
      </c>
      <c r="Y184" s="122" t="s">
        <v>307</v>
      </c>
      <c r="Z184" s="125">
        <v>0.625</v>
      </c>
      <c r="AA184" s="125">
        <v>0.70833333333333337</v>
      </c>
      <c r="AB184" s="126"/>
      <c r="AC184" s="126"/>
      <c r="AD184" s="127"/>
      <c r="AE184" s="127">
        <v>300</v>
      </c>
      <c r="AF184" s="127"/>
      <c r="AG184" s="127">
        <v>300</v>
      </c>
      <c r="AH184" s="127"/>
    </row>
    <row r="185" spans="1:34" x14ac:dyDescent="0.35">
      <c r="A185" s="110" t="s">
        <v>250</v>
      </c>
      <c r="B185" s="122" t="s">
        <v>195</v>
      </c>
      <c r="C185" s="122" t="s">
        <v>251</v>
      </c>
      <c r="D185" s="122" t="s">
        <v>251</v>
      </c>
      <c r="E185" s="110" t="s">
        <v>405</v>
      </c>
      <c r="F185" s="110" t="s">
        <v>442</v>
      </c>
      <c r="G185" s="122" t="s">
        <v>252</v>
      </c>
      <c r="H185" s="110" t="s">
        <v>232</v>
      </c>
      <c r="I185" s="123">
        <v>11000</v>
      </c>
      <c r="J185" s="122" t="s">
        <v>253</v>
      </c>
      <c r="K185" s="122"/>
      <c r="L185" s="122" t="s">
        <v>254</v>
      </c>
      <c r="M185" s="123">
        <v>1</v>
      </c>
      <c r="N185" s="122" t="s">
        <v>259</v>
      </c>
      <c r="O185" s="123"/>
      <c r="P185" s="122" t="s">
        <v>256</v>
      </c>
      <c r="Q185" s="123">
        <v>1.7999999999999999E-2</v>
      </c>
      <c r="R185" s="123"/>
      <c r="S185" s="123">
        <v>8.3333333333333329E-2</v>
      </c>
      <c r="T185" s="123"/>
      <c r="U185" s="122" t="s">
        <v>257</v>
      </c>
      <c r="V185" s="123" t="s">
        <v>444</v>
      </c>
      <c r="W185" s="124">
        <v>46296</v>
      </c>
      <c r="X185" s="124">
        <v>46446</v>
      </c>
      <c r="Y185" s="122" t="s">
        <v>280</v>
      </c>
      <c r="Z185" s="125">
        <v>0.625</v>
      </c>
      <c r="AA185" s="125">
        <v>0.70833333333333337</v>
      </c>
      <c r="AB185" s="126"/>
      <c r="AC185" s="126"/>
      <c r="AD185" s="127"/>
      <c r="AE185" s="127">
        <v>300</v>
      </c>
      <c r="AF185" s="127"/>
      <c r="AG185" s="127">
        <v>300</v>
      </c>
      <c r="AH185" s="127"/>
    </row>
    <row r="186" spans="1:34" x14ac:dyDescent="0.35">
      <c r="A186" s="110" t="s">
        <v>250</v>
      </c>
      <c r="B186" s="122" t="s">
        <v>195</v>
      </c>
      <c r="C186" s="122" t="s">
        <v>251</v>
      </c>
      <c r="D186" s="122" t="s">
        <v>251</v>
      </c>
      <c r="E186" s="110" t="s">
        <v>405</v>
      </c>
      <c r="F186" s="110" t="s">
        <v>442</v>
      </c>
      <c r="G186" s="122" t="s">
        <v>252</v>
      </c>
      <c r="H186" s="110" t="s">
        <v>232</v>
      </c>
      <c r="I186" s="123">
        <v>11000</v>
      </c>
      <c r="J186" s="122" t="s">
        <v>253</v>
      </c>
      <c r="K186" s="122"/>
      <c r="L186" s="122" t="s">
        <v>254</v>
      </c>
      <c r="M186" s="123">
        <v>1</v>
      </c>
      <c r="N186" s="122" t="s">
        <v>259</v>
      </c>
      <c r="O186" s="123"/>
      <c r="P186" s="122" t="s">
        <v>256</v>
      </c>
      <c r="Q186" s="123">
        <v>1.7999999999999999E-2</v>
      </c>
      <c r="R186" s="123"/>
      <c r="S186" s="123">
        <v>8.3333333333333329E-2</v>
      </c>
      <c r="T186" s="123"/>
      <c r="U186" s="122" t="s">
        <v>257</v>
      </c>
      <c r="V186" s="123" t="s">
        <v>444</v>
      </c>
      <c r="W186" s="124">
        <v>46296</v>
      </c>
      <c r="X186" s="124">
        <v>46446</v>
      </c>
      <c r="Y186" s="122" t="s">
        <v>288</v>
      </c>
      <c r="Z186" s="125">
        <v>0.625</v>
      </c>
      <c r="AA186" s="125">
        <v>0.70833333333333337</v>
      </c>
      <c r="AB186" s="126"/>
      <c r="AC186" s="126"/>
      <c r="AD186" s="127"/>
      <c r="AE186" s="127">
        <v>300</v>
      </c>
      <c r="AF186" s="127"/>
      <c r="AG186" s="127">
        <v>300</v>
      </c>
      <c r="AH186" s="127"/>
    </row>
    <row r="187" spans="1:34" x14ac:dyDescent="0.35">
      <c r="A187" s="110" t="s">
        <v>250</v>
      </c>
      <c r="B187" s="122" t="s">
        <v>195</v>
      </c>
      <c r="C187" s="122" t="s">
        <v>251</v>
      </c>
      <c r="D187" s="122" t="s">
        <v>251</v>
      </c>
      <c r="E187" s="110" t="s">
        <v>405</v>
      </c>
      <c r="F187" s="110" t="s">
        <v>442</v>
      </c>
      <c r="G187" s="122" t="s">
        <v>252</v>
      </c>
      <c r="H187" s="110" t="s">
        <v>232</v>
      </c>
      <c r="I187" s="123">
        <v>11000</v>
      </c>
      <c r="J187" s="122" t="s">
        <v>253</v>
      </c>
      <c r="K187" s="122"/>
      <c r="L187" s="122" t="s">
        <v>254</v>
      </c>
      <c r="M187" s="123">
        <v>1</v>
      </c>
      <c r="N187" s="122" t="s">
        <v>259</v>
      </c>
      <c r="O187" s="123"/>
      <c r="P187" s="122" t="s">
        <v>256</v>
      </c>
      <c r="Q187" s="123">
        <v>1.7999999999999999E-2</v>
      </c>
      <c r="R187" s="123"/>
      <c r="S187" s="123">
        <v>8.3333333333333329E-2</v>
      </c>
      <c r="T187" s="123"/>
      <c r="U187" s="122" t="s">
        <v>257</v>
      </c>
      <c r="V187" s="123" t="s">
        <v>444</v>
      </c>
      <c r="W187" s="124">
        <v>46296</v>
      </c>
      <c r="X187" s="124">
        <v>46446</v>
      </c>
      <c r="Y187" s="122" t="s">
        <v>294</v>
      </c>
      <c r="Z187" s="125">
        <v>0.625</v>
      </c>
      <c r="AA187" s="125">
        <v>0.70833333333333337</v>
      </c>
      <c r="AB187" s="126"/>
      <c r="AC187" s="126"/>
      <c r="AD187" s="127"/>
      <c r="AE187" s="127">
        <v>300</v>
      </c>
      <c r="AF187" s="127"/>
      <c r="AG187" s="127">
        <v>300</v>
      </c>
      <c r="AH187" s="127"/>
    </row>
    <row r="188" spans="1:34" x14ac:dyDescent="0.35">
      <c r="A188" s="110" t="s">
        <v>250</v>
      </c>
      <c r="B188" s="122" t="s">
        <v>195</v>
      </c>
      <c r="C188" s="122" t="s">
        <v>251</v>
      </c>
      <c r="D188" s="122" t="s">
        <v>251</v>
      </c>
      <c r="E188" s="110" t="s">
        <v>405</v>
      </c>
      <c r="F188" s="110" t="s">
        <v>442</v>
      </c>
      <c r="G188" s="122" t="s">
        <v>252</v>
      </c>
      <c r="H188" s="110" t="s">
        <v>232</v>
      </c>
      <c r="I188" s="123">
        <v>11000</v>
      </c>
      <c r="J188" s="122" t="s">
        <v>253</v>
      </c>
      <c r="K188" s="122"/>
      <c r="L188" s="122" t="s">
        <v>254</v>
      </c>
      <c r="M188" s="123">
        <v>1</v>
      </c>
      <c r="N188" s="122" t="s">
        <v>259</v>
      </c>
      <c r="O188" s="123"/>
      <c r="P188" s="122" t="s">
        <v>256</v>
      </c>
      <c r="Q188" s="123">
        <v>1.7999999999999999E-2</v>
      </c>
      <c r="R188" s="123"/>
      <c r="S188" s="123">
        <v>8.3333333333333329E-2</v>
      </c>
      <c r="T188" s="123"/>
      <c r="U188" s="122" t="s">
        <v>257</v>
      </c>
      <c r="V188" s="123" t="s">
        <v>444</v>
      </c>
      <c r="W188" s="124">
        <v>46296</v>
      </c>
      <c r="X188" s="124">
        <v>46446</v>
      </c>
      <c r="Y188" s="122" t="s">
        <v>301</v>
      </c>
      <c r="Z188" s="125">
        <v>0.625</v>
      </c>
      <c r="AA188" s="125">
        <v>0.70833333333333337</v>
      </c>
      <c r="AB188" s="126"/>
      <c r="AC188" s="126"/>
      <c r="AD188" s="127"/>
      <c r="AE188" s="127">
        <v>300</v>
      </c>
      <c r="AF188" s="127"/>
      <c r="AG188" s="127">
        <v>300</v>
      </c>
      <c r="AH188" s="127"/>
    </row>
    <row r="189" spans="1:34" x14ac:dyDescent="0.35">
      <c r="A189" s="110" t="s">
        <v>250</v>
      </c>
      <c r="B189" s="122" t="s">
        <v>195</v>
      </c>
      <c r="C189" s="122" t="s">
        <v>251</v>
      </c>
      <c r="D189" s="122" t="s">
        <v>251</v>
      </c>
      <c r="E189" s="110" t="s">
        <v>405</v>
      </c>
      <c r="F189" s="110" t="s">
        <v>442</v>
      </c>
      <c r="G189" s="122" t="s">
        <v>252</v>
      </c>
      <c r="H189" s="110" t="s">
        <v>232</v>
      </c>
      <c r="I189" s="123">
        <v>11000</v>
      </c>
      <c r="J189" s="122" t="s">
        <v>253</v>
      </c>
      <c r="K189" s="122"/>
      <c r="L189" s="122" t="s">
        <v>254</v>
      </c>
      <c r="M189" s="123">
        <v>1</v>
      </c>
      <c r="N189" s="122" t="s">
        <v>259</v>
      </c>
      <c r="O189" s="123"/>
      <c r="P189" s="122" t="s">
        <v>256</v>
      </c>
      <c r="Q189" s="123">
        <v>1.7999999999999999E-2</v>
      </c>
      <c r="R189" s="123"/>
      <c r="S189" s="123">
        <v>8.3333333333333329E-2</v>
      </c>
      <c r="T189" s="123"/>
      <c r="U189" s="122" t="s">
        <v>257</v>
      </c>
      <c r="V189" s="123" t="s">
        <v>444</v>
      </c>
      <c r="W189" s="124">
        <v>46296</v>
      </c>
      <c r="X189" s="124">
        <v>46446</v>
      </c>
      <c r="Y189" s="122" t="s">
        <v>307</v>
      </c>
      <c r="Z189" s="125">
        <v>0.625</v>
      </c>
      <c r="AA189" s="125">
        <v>0.70833333333333337</v>
      </c>
      <c r="AB189" s="126"/>
      <c r="AC189" s="126"/>
      <c r="AD189" s="127"/>
      <c r="AE189" s="127">
        <v>300</v>
      </c>
      <c r="AF189" s="127"/>
      <c r="AG189" s="127">
        <v>300</v>
      </c>
      <c r="AH189" s="127"/>
    </row>
    <row r="190" spans="1:34" x14ac:dyDescent="0.35">
      <c r="A190" s="110" t="s">
        <v>250</v>
      </c>
      <c r="B190" s="122" t="s">
        <v>195</v>
      </c>
      <c r="C190" s="122" t="s">
        <v>251</v>
      </c>
      <c r="D190" s="122" t="s">
        <v>251</v>
      </c>
      <c r="E190" s="110" t="s">
        <v>405</v>
      </c>
      <c r="F190" s="110" t="s">
        <v>439</v>
      </c>
      <c r="G190" s="122" t="s">
        <v>252</v>
      </c>
      <c r="H190" s="110" t="s">
        <v>232</v>
      </c>
      <c r="I190" s="123">
        <v>11000</v>
      </c>
      <c r="J190" s="122" t="s">
        <v>253</v>
      </c>
      <c r="K190" s="122"/>
      <c r="L190" s="122" t="s">
        <v>254</v>
      </c>
      <c r="M190" s="123">
        <v>1</v>
      </c>
      <c r="N190" s="122" t="s">
        <v>255</v>
      </c>
      <c r="O190" s="123"/>
      <c r="P190" s="122" t="s">
        <v>256</v>
      </c>
      <c r="Q190" s="123">
        <v>4.3999999999999997E-2</v>
      </c>
      <c r="R190" s="123"/>
      <c r="S190" s="123">
        <v>0.16666666666666666</v>
      </c>
      <c r="T190" s="123"/>
      <c r="U190" s="122" t="s">
        <v>257</v>
      </c>
      <c r="V190" s="123" t="s">
        <v>443</v>
      </c>
      <c r="W190" s="124">
        <v>46023</v>
      </c>
      <c r="X190" s="124">
        <v>46081</v>
      </c>
      <c r="Y190" s="122" t="s">
        <v>280</v>
      </c>
      <c r="Z190" s="125">
        <v>0.66666666666666663</v>
      </c>
      <c r="AA190" s="125">
        <v>0.83333333333333337</v>
      </c>
      <c r="AB190" s="126"/>
      <c r="AC190" s="126"/>
      <c r="AD190" s="127"/>
      <c r="AE190" s="127">
        <v>300</v>
      </c>
      <c r="AF190" s="127"/>
      <c r="AG190" s="127">
        <v>300</v>
      </c>
      <c r="AH190" s="127"/>
    </row>
    <row r="191" spans="1:34" x14ac:dyDescent="0.35">
      <c r="A191" s="110" t="s">
        <v>250</v>
      </c>
      <c r="B191" s="122" t="s">
        <v>195</v>
      </c>
      <c r="C191" s="122" t="s">
        <v>251</v>
      </c>
      <c r="D191" s="122" t="s">
        <v>251</v>
      </c>
      <c r="E191" s="110" t="s">
        <v>405</v>
      </c>
      <c r="F191" s="110" t="s">
        <v>439</v>
      </c>
      <c r="G191" s="122" t="s">
        <v>252</v>
      </c>
      <c r="H191" s="110" t="s">
        <v>232</v>
      </c>
      <c r="I191" s="123">
        <v>11000</v>
      </c>
      <c r="J191" s="122" t="s">
        <v>253</v>
      </c>
      <c r="K191" s="122"/>
      <c r="L191" s="122" t="s">
        <v>254</v>
      </c>
      <c r="M191" s="123">
        <v>1</v>
      </c>
      <c r="N191" s="122" t="s">
        <v>255</v>
      </c>
      <c r="O191" s="123"/>
      <c r="P191" s="122" t="s">
        <v>256</v>
      </c>
      <c r="Q191" s="123">
        <v>4.3999999999999997E-2</v>
      </c>
      <c r="R191" s="123"/>
      <c r="S191" s="123">
        <v>0.16666666666666666</v>
      </c>
      <c r="T191" s="123"/>
      <c r="U191" s="122" t="s">
        <v>257</v>
      </c>
      <c r="V191" s="123" t="s">
        <v>443</v>
      </c>
      <c r="W191" s="124">
        <v>46023</v>
      </c>
      <c r="X191" s="124">
        <v>46081</v>
      </c>
      <c r="Y191" s="122" t="s">
        <v>288</v>
      </c>
      <c r="Z191" s="125">
        <v>0.66666666666666663</v>
      </c>
      <c r="AA191" s="125">
        <v>0.83333333333333337</v>
      </c>
      <c r="AB191" s="126"/>
      <c r="AC191" s="126"/>
      <c r="AD191" s="127"/>
      <c r="AE191" s="127">
        <v>300</v>
      </c>
      <c r="AF191" s="127"/>
      <c r="AG191" s="127">
        <v>300</v>
      </c>
      <c r="AH191" s="127"/>
    </row>
    <row r="192" spans="1:34" x14ac:dyDescent="0.35">
      <c r="A192" s="110" t="s">
        <v>250</v>
      </c>
      <c r="B192" s="122" t="s">
        <v>195</v>
      </c>
      <c r="C192" s="122" t="s">
        <v>251</v>
      </c>
      <c r="D192" s="122" t="s">
        <v>251</v>
      </c>
      <c r="E192" s="110" t="s">
        <v>405</v>
      </c>
      <c r="F192" s="110" t="s">
        <v>439</v>
      </c>
      <c r="G192" s="122" t="s">
        <v>252</v>
      </c>
      <c r="H192" s="110" t="s">
        <v>232</v>
      </c>
      <c r="I192" s="123">
        <v>11000</v>
      </c>
      <c r="J192" s="122" t="s">
        <v>253</v>
      </c>
      <c r="K192" s="122"/>
      <c r="L192" s="122" t="s">
        <v>254</v>
      </c>
      <c r="M192" s="123">
        <v>1</v>
      </c>
      <c r="N192" s="122" t="s">
        <v>255</v>
      </c>
      <c r="O192" s="123"/>
      <c r="P192" s="122" t="s">
        <v>256</v>
      </c>
      <c r="Q192" s="123">
        <v>4.3999999999999997E-2</v>
      </c>
      <c r="R192" s="123"/>
      <c r="S192" s="123">
        <v>0.16666666666666666</v>
      </c>
      <c r="T192" s="123"/>
      <c r="U192" s="122" t="s">
        <v>257</v>
      </c>
      <c r="V192" s="123" t="s">
        <v>443</v>
      </c>
      <c r="W192" s="124">
        <v>46023</v>
      </c>
      <c r="X192" s="124">
        <v>46081</v>
      </c>
      <c r="Y192" s="122" t="s">
        <v>294</v>
      </c>
      <c r="Z192" s="125">
        <v>0.66666666666666663</v>
      </c>
      <c r="AA192" s="125">
        <v>0.83333333333333337</v>
      </c>
      <c r="AB192" s="126"/>
      <c r="AC192" s="126"/>
      <c r="AD192" s="127"/>
      <c r="AE192" s="127">
        <v>300</v>
      </c>
      <c r="AF192" s="127"/>
      <c r="AG192" s="127">
        <v>300</v>
      </c>
      <c r="AH192" s="127"/>
    </row>
    <row r="193" spans="1:34" x14ac:dyDescent="0.35">
      <c r="A193" s="110" t="s">
        <v>250</v>
      </c>
      <c r="B193" s="122" t="s">
        <v>195</v>
      </c>
      <c r="C193" s="122" t="s">
        <v>251</v>
      </c>
      <c r="D193" s="122" t="s">
        <v>251</v>
      </c>
      <c r="E193" s="110" t="s">
        <v>405</v>
      </c>
      <c r="F193" s="110" t="s">
        <v>439</v>
      </c>
      <c r="G193" s="122" t="s">
        <v>252</v>
      </c>
      <c r="H193" s="110" t="s">
        <v>232</v>
      </c>
      <c r="I193" s="123">
        <v>11000</v>
      </c>
      <c r="J193" s="122" t="s">
        <v>253</v>
      </c>
      <c r="K193" s="122"/>
      <c r="L193" s="122" t="s">
        <v>254</v>
      </c>
      <c r="M193" s="123">
        <v>1</v>
      </c>
      <c r="N193" s="122" t="s">
        <v>255</v>
      </c>
      <c r="O193" s="123"/>
      <c r="P193" s="122" t="s">
        <v>256</v>
      </c>
      <c r="Q193" s="123">
        <v>4.3999999999999997E-2</v>
      </c>
      <c r="R193" s="123"/>
      <c r="S193" s="123">
        <v>0.16666666666666666</v>
      </c>
      <c r="T193" s="123"/>
      <c r="U193" s="122" t="s">
        <v>257</v>
      </c>
      <c r="V193" s="123" t="s">
        <v>443</v>
      </c>
      <c r="W193" s="124">
        <v>46023</v>
      </c>
      <c r="X193" s="124">
        <v>46081</v>
      </c>
      <c r="Y193" s="122" t="s">
        <v>301</v>
      </c>
      <c r="Z193" s="125">
        <v>0.66666666666666663</v>
      </c>
      <c r="AA193" s="125">
        <v>0.83333333333333337</v>
      </c>
      <c r="AB193" s="126"/>
      <c r="AC193" s="126"/>
      <c r="AD193" s="127"/>
      <c r="AE193" s="127">
        <v>300</v>
      </c>
      <c r="AF193" s="127"/>
      <c r="AG193" s="127">
        <v>300</v>
      </c>
      <c r="AH193" s="127"/>
    </row>
    <row r="194" spans="1:34" x14ac:dyDescent="0.35">
      <c r="A194" s="110" t="s">
        <v>250</v>
      </c>
      <c r="B194" s="122" t="s">
        <v>195</v>
      </c>
      <c r="C194" s="122" t="s">
        <v>251</v>
      </c>
      <c r="D194" s="122" t="s">
        <v>251</v>
      </c>
      <c r="E194" s="110" t="s">
        <v>405</v>
      </c>
      <c r="F194" s="110" t="s">
        <v>439</v>
      </c>
      <c r="G194" s="122" t="s">
        <v>252</v>
      </c>
      <c r="H194" s="110" t="s">
        <v>232</v>
      </c>
      <c r="I194" s="123">
        <v>11000</v>
      </c>
      <c r="J194" s="122" t="s">
        <v>253</v>
      </c>
      <c r="K194" s="122"/>
      <c r="L194" s="122" t="s">
        <v>254</v>
      </c>
      <c r="M194" s="123">
        <v>1</v>
      </c>
      <c r="N194" s="122" t="s">
        <v>255</v>
      </c>
      <c r="O194" s="123"/>
      <c r="P194" s="122" t="s">
        <v>256</v>
      </c>
      <c r="Q194" s="123">
        <v>4.3999999999999997E-2</v>
      </c>
      <c r="R194" s="123"/>
      <c r="S194" s="123">
        <v>0.16666666666666666</v>
      </c>
      <c r="T194" s="123"/>
      <c r="U194" s="122" t="s">
        <v>257</v>
      </c>
      <c r="V194" s="123" t="s">
        <v>443</v>
      </c>
      <c r="W194" s="124">
        <v>46023</v>
      </c>
      <c r="X194" s="124">
        <v>46081</v>
      </c>
      <c r="Y194" s="122" t="s">
        <v>307</v>
      </c>
      <c r="Z194" s="125">
        <v>0.66666666666666663</v>
      </c>
      <c r="AA194" s="125">
        <v>0.83333333333333337</v>
      </c>
      <c r="AB194" s="126"/>
      <c r="AC194" s="126"/>
      <c r="AD194" s="127"/>
      <c r="AE194" s="127">
        <v>300</v>
      </c>
      <c r="AF194" s="127"/>
      <c r="AG194" s="127">
        <v>300</v>
      </c>
      <c r="AH194" s="127"/>
    </row>
    <row r="195" spans="1:34" x14ac:dyDescent="0.35">
      <c r="A195" s="110" t="s">
        <v>250</v>
      </c>
      <c r="B195" s="122" t="s">
        <v>195</v>
      </c>
      <c r="C195" s="122" t="s">
        <v>251</v>
      </c>
      <c r="D195" s="122" t="s">
        <v>251</v>
      </c>
      <c r="E195" s="110" t="s">
        <v>405</v>
      </c>
      <c r="F195" s="110" t="s">
        <v>439</v>
      </c>
      <c r="G195" s="122" t="s">
        <v>252</v>
      </c>
      <c r="H195" s="110" t="s">
        <v>232</v>
      </c>
      <c r="I195" s="123">
        <v>11000</v>
      </c>
      <c r="J195" s="122" t="s">
        <v>253</v>
      </c>
      <c r="K195" s="122"/>
      <c r="L195" s="122" t="s">
        <v>254</v>
      </c>
      <c r="M195" s="123">
        <v>1</v>
      </c>
      <c r="N195" s="122" t="s">
        <v>255</v>
      </c>
      <c r="O195" s="123"/>
      <c r="P195" s="122" t="s">
        <v>256</v>
      </c>
      <c r="Q195" s="123">
        <v>4.3999999999999997E-2</v>
      </c>
      <c r="R195" s="123"/>
      <c r="S195" s="123">
        <v>0.16666666666666666</v>
      </c>
      <c r="T195" s="123"/>
      <c r="U195" s="122" t="s">
        <v>257</v>
      </c>
      <c r="V195" s="123" t="s">
        <v>444</v>
      </c>
      <c r="W195" s="124">
        <v>46296</v>
      </c>
      <c r="X195" s="124">
        <v>46446</v>
      </c>
      <c r="Y195" s="122" t="s">
        <v>280</v>
      </c>
      <c r="Z195" s="125">
        <v>0.66666666666666663</v>
      </c>
      <c r="AA195" s="125">
        <v>0.83333333333333337</v>
      </c>
      <c r="AB195" s="126"/>
      <c r="AC195" s="126"/>
      <c r="AD195" s="127"/>
      <c r="AE195" s="127">
        <v>300</v>
      </c>
      <c r="AF195" s="127"/>
      <c r="AG195" s="127">
        <v>300</v>
      </c>
      <c r="AH195" s="127"/>
    </row>
    <row r="196" spans="1:34" x14ac:dyDescent="0.35">
      <c r="A196" s="110" t="s">
        <v>250</v>
      </c>
      <c r="B196" s="122" t="s">
        <v>195</v>
      </c>
      <c r="C196" s="122" t="s">
        <v>251</v>
      </c>
      <c r="D196" s="122" t="s">
        <v>251</v>
      </c>
      <c r="E196" s="110" t="s">
        <v>405</v>
      </c>
      <c r="F196" s="110" t="s">
        <v>439</v>
      </c>
      <c r="G196" s="122" t="s">
        <v>252</v>
      </c>
      <c r="H196" s="110" t="s">
        <v>232</v>
      </c>
      <c r="I196" s="123">
        <v>11000</v>
      </c>
      <c r="J196" s="122" t="s">
        <v>253</v>
      </c>
      <c r="K196" s="122"/>
      <c r="L196" s="122" t="s">
        <v>254</v>
      </c>
      <c r="M196" s="123">
        <v>1</v>
      </c>
      <c r="N196" s="122" t="s">
        <v>255</v>
      </c>
      <c r="O196" s="123"/>
      <c r="P196" s="122" t="s">
        <v>256</v>
      </c>
      <c r="Q196" s="123">
        <v>4.3999999999999997E-2</v>
      </c>
      <c r="R196" s="123"/>
      <c r="S196" s="123">
        <v>0.16666666666666666</v>
      </c>
      <c r="T196" s="123"/>
      <c r="U196" s="122" t="s">
        <v>257</v>
      </c>
      <c r="V196" s="123" t="s">
        <v>444</v>
      </c>
      <c r="W196" s="124">
        <v>46296</v>
      </c>
      <c r="X196" s="124">
        <v>46446</v>
      </c>
      <c r="Y196" s="122" t="s">
        <v>288</v>
      </c>
      <c r="Z196" s="125">
        <v>0.66666666666666663</v>
      </c>
      <c r="AA196" s="125">
        <v>0.83333333333333337</v>
      </c>
      <c r="AB196" s="126"/>
      <c r="AC196" s="126"/>
      <c r="AD196" s="127"/>
      <c r="AE196" s="127">
        <v>300</v>
      </c>
      <c r="AF196" s="127"/>
      <c r="AG196" s="127">
        <v>300</v>
      </c>
      <c r="AH196" s="127"/>
    </row>
    <row r="197" spans="1:34" x14ac:dyDescent="0.35">
      <c r="A197" s="110" t="s">
        <v>250</v>
      </c>
      <c r="B197" s="122" t="s">
        <v>195</v>
      </c>
      <c r="C197" s="122" t="s">
        <v>251</v>
      </c>
      <c r="D197" s="122" t="s">
        <v>251</v>
      </c>
      <c r="E197" s="110" t="s">
        <v>405</v>
      </c>
      <c r="F197" s="110" t="s">
        <v>439</v>
      </c>
      <c r="G197" s="122" t="s">
        <v>252</v>
      </c>
      <c r="H197" s="110" t="s">
        <v>232</v>
      </c>
      <c r="I197" s="123">
        <v>11000</v>
      </c>
      <c r="J197" s="122" t="s">
        <v>253</v>
      </c>
      <c r="K197" s="122"/>
      <c r="L197" s="122" t="s">
        <v>254</v>
      </c>
      <c r="M197" s="123">
        <v>1</v>
      </c>
      <c r="N197" s="122" t="s">
        <v>255</v>
      </c>
      <c r="O197" s="123"/>
      <c r="P197" s="122" t="s">
        <v>256</v>
      </c>
      <c r="Q197" s="123">
        <v>4.3999999999999997E-2</v>
      </c>
      <c r="R197" s="123"/>
      <c r="S197" s="123">
        <v>0.16666666666666666</v>
      </c>
      <c r="T197" s="123"/>
      <c r="U197" s="122" t="s">
        <v>257</v>
      </c>
      <c r="V197" s="123" t="s">
        <v>444</v>
      </c>
      <c r="W197" s="124">
        <v>46296</v>
      </c>
      <c r="X197" s="124">
        <v>46446</v>
      </c>
      <c r="Y197" s="122" t="s">
        <v>294</v>
      </c>
      <c r="Z197" s="125">
        <v>0.66666666666666663</v>
      </c>
      <c r="AA197" s="125">
        <v>0.83333333333333337</v>
      </c>
      <c r="AB197" s="126"/>
      <c r="AC197" s="126"/>
      <c r="AD197" s="127"/>
      <c r="AE197" s="127">
        <v>300</v>
      </c>
      <c r="AF197" s="127"/>
      <c r="AG197" s="127">
        <v>300</v>
      </c>
      <c r="AH197" s="127"/>
    </row>
    <row r="198" spans="1:34" x14ac:dyDescent="0.35">
      <c r="A198" s="110" t="s">
        <v>250</v>
      </c>
      <c r="B198" s="122" t="s">
        <v>195</v>
      </c>
      <c r="C198" s="122" t="s">
        <v>251</v>
      </c>
      <c r="D198" s="122" t="s">
        <v>251</v>
      </c>
      <c r="E198" s="110" t="s">
        <v>405</v>
      </c>
      <c r="F198" s="110" t="s">
        <v>439</v>
      </c>
      <c r="G198" s="122" t="s">
        <v>252</v>
      </c>
      <c r="H198" s="110" t="s">
        <v>232</v>
      </c>
      <c r="I198" s="123">
        <v>11000</v>
      </c>
      <c r="J198" s="122" t="s">
        <v>253</v>
      </c>
      <c r="K198" s="122"/>
      <c r="L198" s="122" t="s">
        <v>254</v>
      </c>
      <c r="M198" s="123">
        <v>1</v>
      </c>
      <c r="N198" s="122" t="s">
        <v>255</v>
      </c>
      <c r="O198" s="123"/>
      <c r="P198" s="122" t="s">
        <v>256</v>
      </c>
      <c r="Q198" s="123">
        <v>4.3999999999999997E-2</v>
      </c>
      <c r="R198" s="123"/>
      <c r="S198" s="123">
        <v>0.16666666666666666</v>
      </c>
      <c r="T198" s="123"/>
      <c r="U198" s="122" t="s">
        <v>257</v>
      </c>
      <c r="V198" s="123" t="s">
        <v>444</v>
      </c>
      <c r="W198" s="124">
        <v>46296</v>
      </c>
      <c r="X198" s="124">
        <v>46446</v>
      </c>
      <c r="Y198" s="122" t="s">
        <v>301</v>
      </c>
      <c r="Z198" s="125">
        <v>0.66666666666666663</v>
      </c>
      <c r="AA198" s="125">
        <v>0.83333333333333337</v>
      </c>
      <c r="AB198" s="126"/>
      <c r="AC198" s="126"/>
      <c r="AD198" s="127"/>
      <c r="AE198" s="127">
        <v>300</v>
      </c>
      <c r="AF198" s="127"/>
      <c r="AG198" s="127">
        <v>300</v>
      </c>
      <c r="AH198" s="127"/>
    </row>
    <row r="199" spans="1:34" x14ac:dyDescent="0.35">
      <c r="A199" s="110" t="s">
        <v>250</v>
      </c>
      <c r="B199" s="122" t="s">
        <v>195</v>
      </c>
      <c r="C199" s="122" t="s">
        <v>251</v>
      </c>
      <c r="D199" s="122" t="s">
        <v>251</v>
      </c>
      <c r="E199" s="110" t="s">
        <v>405</v>
      </c>
      <c r="F199" s="110" t="s">
        <v>439</v>
      </c>
      <c r="G199" s="122" t="s">
        <v>252</v>
      </c>
      <c r="H199" s="110" t="s">
        <v>232</v>
      </c>
      <c r="I199" s="123">
        <v>11000</v>
      </c>
      <c r="J199" s="122" t="s">
        <v>253</v>
      </c>
      <c r="K199" s="122"/>
      <c r="L199" s="122" t="s">
        <v>254</v>
      </c>
      <c r="M199" s="123">
        <v>1</v>
      </c>
      <c r="N199" s="122" t="s">
        <v>255</v>
      </c>
      <c r="O199" s="123"/>
      <c r="P199" s="122" t="s">
        <v>256</v>
      </c>
      <c r="Q199" s="123">
        <v>4.3999999999999997E-2</v>
      </c>
      <c r="R199" s="123"/>
      <c r="S199" s="123">
        <v>0.16666666666666666</v>
      </c>
      <c r="T199" s="123"/>
      <c r="U199" s="122" t="s">
        <v>257</v>
      </c>
      <c r="V199" s="123" t="s">
        <v>444</v>
      </c>
      <c r="W199" s="124">
        <v>46296</v>
      </c>
      <c r="X199" s="124">
        <v>46446</v>
      </c>
      <c r="Y199" s="122" t="s">
        <v>307</v>
      </c>
      <c r="Z199" s="125">
        <v>0.66666666666666663</v>
      </c>
      <c r="AA199" s="125">
        <v>0.83333333333333337</v>
      </c>
      <c r="AB199" s="126"/>
      <c r="AC199" s="126"/>
      <c r="AD199" s="127"/>
      <c r="AE199" s="127">
        <v>300</v>
      </c>
      <c r="AF199" s="127"/>
      <c r="AG199" s="127">
        <v>300</v>
      </c>
      <c r="AH199" s="127"/>
    </row>
    <row r="200" spans="1:34" x14ac:dyDescent="0.35">
      <c r="A200" s="110" t="s">
        <v>250</v>
      </c>
      <c r="B200" s="122" t="s">
        <v>195</v>
      </c>
      <c r="C200" s="122" t="s">
        <v>251</v>
      </c>
      <c r="D200" s="122" t="s">
        <v>251</v>
      </c>
      <c r="E200" s="110" t="s">
        <v>405</v>
      </c>
      <c r="F200" s="110" t="s">
        <v>439</v>
      </c>
      <c r="G200" s="122" t="s">
        <v>252</v>
      </c>
      <c r="H200" s="110" t="s">
        <v>233</v>
      </c>
      <c r="I200" s="123">
        <v>11000</v>
      </c>
      <c r="J200" s="122" t="s">
        <v>253</v>
      </c>
      <c r="K200" s="122"/>
      <c r="L200" s="122" t="s">
        <v>254</v>
      </c>
      <c r="M200" s="123">
        <v>1</v>
      </c>
      <c r="N200" s="122" t="s">
        <v>255</v>
      </c>
      <c r="O200" s="123"/>
      <c r="P200" s="122" t="s">
        <v>256</v>
      </c>
      <c r="Q200" s="123">
        <v>3.9E-2</v>
      </c>
      <c r="R200" s="123"/>
      <c r="S200" s="123">
        <v>8.3333333333333329E-2</v>
      </c>
      <c r="T200" s="123"/>
      <c r="U200" s="122" t="s">
        <v>257</v>
      </c>
      <c r="V200" s="123" t="s">
        <v>249</v>
      </c>
      <c r="W200" s="124">
        <v>45231</v>
      </c>
      <c r="X200" s="124">
        <v>45291</v>
      </c>
      <c r="Y200" s="122" t="s">
        <v>280</v>
      </c>
      <c r="Z200" s="125">
        <v>0.20833333333333334</v>
      </c>
      <c r="AA200" s="125">
        <v>0.33333333333333331</v>
      </c>
      <c r="AB200" s="126">
        <v>0.66666666666666663</v>
      </c>
      <c r="AC200" s="126">
        <v>0.75</v>
      </c>
      <c r="AD200" s="127"/>
      <c r="AE200" s="127">
        <v>300</v>
      </c>
      <c r="AF200" s="127"/>
      <c r="AG200" s="127">
        <v>300</v>
      </c>
      <c r="AH200" s="127"/>
    </row>
    <row r="201" spans="1:34" x14ac:dyDescent="0.35">
      <c r="A201" s="110" t="s">
        <v>250</v>
      </c>
      <c r="B201" s="122" t="s">
        <v>195</v>
      </c>
      <c r="C201" s="122" t="s">
        <v>251</v>
      </c>
      <c r="D201" s="122" t="s">
        <v>251</v>
      </c>
      <c r="E201" s="110" t="s">
        <v>405</v>
      </c>
      <c r="F201" s="110" t="s">
        <v>439</v>
      </c>
      <c r="G201" s="122" t="s">
        <v>252</v>
      </c>
      <c r="H201" s="110" t="s">
        <v>233</v>
      </c>
      <c r="I201" s="123">
        <v>11000</v>
      </c>
      <c r="J201" s="122" t="s">
        <v>253</v>
      </c>
      <c r="K201" s="122"/>
      <c r="L201" s="122" t="s">
        <v>254</v>
      </c>
      <c r="M201" s="123">
        <v>1</v>
      </c>
      <c r="N201" s="122" t="s">
        <v>255</v>
      </c>
      <c r="O201" s="123"/>
      <c r="P201" s="122" t="s">
        <v>256</v>
      </c>
      <c r="Q201" s="123">
        <v>3.9E-2</v>
      </c>
      <c r="R201" s="123"/>
      <c r="S201" s="123">
        <v>8.3333333333333329E-2</v>
      </c>
      <c r="T201" s="123"/>
      <c r="U201" s="122" t="s">
        <v>257</v>
      </c>
      <c r="V201" s="123" t="s">
        <v>249</v>
      </c>
      <c r="W201" s="124">
        <v>45231</v>
      </c>
      <c r="X201" s="124">
        <v>45291</v>
      </c>
      <c r="Y201" s="122" t="s">
        <v>288</v>
      </c>
      <c r="Z201" s="125">
        <v>0.20833333333333334</v>
      </c>
      <c r="AA201" s="125">
        <v>0.33333333333333331</v>
      </c>
      <c r="AB201" s="126">
        <v>0.66666666666666663</v>
      </c>
      <c r="AC201" s="126">
        <v>0.75</v>
      </c>
      <c r="AD201" s="127"/>
      <c r="AE201" s="127">
        <v>300</v>
      </c>
      <c r="AF201" s="127"/>
      <c r="AG201" s="127">
        <v>300</v>
      </c>
      <c r="AH201" s="127"/>
    </row>
    <row r="202" spans="1:34" x14ac:dyDescent="0.35">
      <c r="A202" s="110" t="s">
        <v>250</v>
      </c>
      <c r="B202" s="122" t="s">
        <v>195</v>
      </c>
      <c r="C202" s="122" t="s">
        <v>251</v>
      </c>
      <c r="D202" s="122" t="s">
        <v>251</v>
      </c>
      <c r="E202" s="110" t="s">
        <v>405</v>
      </c>
      <c r="F202" s="110" t="s">
        <v>439</v>
      </c>
      <c r="G202" s="122" t="s">
        <v>252</v>
      </c>
      <c r="H202" s="110" t="s">
        <v>233</v>
      </c>
      <c r="I202" s="123">
        <v>11000</v>
      </c>
      <c r="J202" s="122" t="s">
        <v>253</v>
      </c>
      <c r="K202" s="122"/>
      <c r="L202" s="122" t="s">
        <v>254</v>
      </c>
      <c r="M202" s="123">
        <v>1</v>
      </c>
      <c r="N202" s="122" t="s">
        <v>255</v>
      </c>
      <c r="O202" s="123"/>
      <c r="P202" s="122" t="s">
        <v>256</v>
      </c>
      <c r="Q202" s="123">
        <v>3.9E-2</v>
      </c>
      <c r="R202" s="123"/>
      <c r="S202" s="123">
        <v>8.3333333333333329E-2</v>
      </c>
      <c r="T202" s="123"/>
      <c r="U202" s="122" t="s">
        <v>257</v>
      </c>
      <c r="V202" s="123" t="s">
        <v>249</v>
      </c>
      <c r="W202" s="124">
        <v>45231</v>
      </c>
      <c r="X202" s="124">
        <v>45291</v>
      </c>
      <c r="Y202" s="122" t="s">
        <v>294</v>
      </c>
      <c r="Z202" s="125">
        <v>0.20833333333333334</v>
      </c>
      <c r="AA202" s="125">
        <v>0.33333333333333331</v>
      </c>
      <c r="AB202" s="126">
        <v>0.66666666666666663</v>
      </c>
      <c r="AC202" s="126">
        <v>0.75</v>
      </c>
      <c r="AD202" s="127"/>
      <c r="AE202" s="127">
        <v>300</v>
      </c>
      <c r="AF202" s="127"/>
      <c r="AG202" s="127">
        <v>300</v>
      </c>
      <c r="AH202" s="127"/>
    </row>
    <row r="203" spans="1:34" x14ac:dyDescent="0.35">
      <c r="A203" s="110" t="s">
        <v>250</v>
      </c>
      <c r="B203" s="122" t="s">
        <v>195</v>
      </c>
      <c r="C203" s="122" t="s">
        <v>251</v>
      </c>
      <c r="D203" s="122" t="s">
        <v>251</v>
      </c>
      <c r="E203" s="110" t="s">
        <v>405</v>
      </c>
      <c r="F203" s="110" t="s">
        <v>439</v>
      </c>
      <c r="G203" s="122" t="s">
        <v>252</v>
      </c>
      <c r="H203" s="110" t="s">
        <v>233</v>
      </c>
      <c r="I203" s="123">
        <v>11000</v>
      </c>
      <c r="J203" s="122" t="s">
        <v>253</v>
      </c>
      <c r="K203" s="122"/>
      <c r="L203" s="122" t="s">
        <v>254</v>
      </c>
      <c r="M203" s="123">
        <v>1</v>
      </c>
      <c r="N203" s="122" t="s">
        <v>255</v>
      </c>
      <c r="O203" s="123"/>
      <c r="P203" s="122" t="s">
        <v>256</v>
      </c>
      <c r="Q203" s="123">
        <v>3.9E-2</v>
      </c>
      <c r="R203" s="123"/>
      <c r="S203" s="123">
        <v>8.3333333333333329E-2</v>
      </c>
      <c r="T203" s="123"/>
      <c r="U203" s="122" t="s">
        <v>257</v>
      </c>
      <c r="V203" s="123" t="s">
        <v>249</v>
      </c>
      <c r="W203" s="124">
        <v>45231</v>
      </c>
      <c r="X203" s="124">
        <v>45291</v>
      </c>
      <c r="Y203" s="122" t="s">
        <v>301</v>
      </c>
      <c r="Z203" s="125">
        <v>0.20833333333333334</v>
      </c>
      <c r="AA203" s="125">
        <v>0.33333333333333331</v>
      </c>
      <c r="AB203" s="126">
        <v>0.66666666666666663</v>
      </c>
      <c r="AC203" s="126">
        <v>0.75</v>
      </c>
      <c r="AD203" s="127"/>
      <c r="AE203" s="127">
        <v>300</v>
      </c>
      <c r="AF203" s="127"/>
      <c r="AG203" s="127">
        <v>300</v>
      </c>
      <c r="AH203" s="127"/>
    </row>
    <row r="204" spans="1:34" x14ac:dyDescent="0.35">
      <c r="A204" s="110" t="s">
        <v>250</v>
      </c>
      <c r="B204" s="122" t="s">
        <v>195</v>
      </c>
      <c r="C204" s="122" t="s">
        <v>251</v>
      </c>
      <c r="D204" s="122" t="s">
        <v>251</v>
      </c>
      <c r="E204" s="110" t="s">
        <v>405</v>
      </c>
      <c r="F204" s="110" t="s">
        <v>439</v>
      </c>
      <c r="G204" s="122" t="s">
        <v>252</v>
      </c>
      <c r="H204" s="110" t="s">
        <v>233</v>
      </c>
      <c r="I204" s="123">
        <v>11000</v>
      </c>
      <c r="J204" s="122" t="s">
        <v>253</v>
      </c>
      <c r="K204" s="122"/>
      <c r="L204" s="122" t="s">
        <v>254</v>
      </c>
      <c r="M204" s="123">
        <v>1</v>
      </c>
      <c r="N204" s="122" t="s">
        <v>255</v>
      </c>
      <c r="O204" s="123"/>
      <c r="P204" s="122" t="s">
        <v>256</v>
      </c>
      <c r="Q204" s="123">
        <v>3.9E-2</v>
      </c>
      <c r="R204" s="123"/>
      <c r="S204" s="123">
        <v>8.3333333333333329E-2</v>
      </c>
      <c r="T204" s="123"/>
      <c r="U204" s="122" t="s">
        <v>257</v>
      </c>
      <c r="V204" s="123" t="s">
        <v>249</v>
      </c>
      <c r="W204" s="124">
        <v>45231</v>
      </c>
      <c r="X204" s="124">
        <v>45291</v>
      </c>
      <c r="Y204" s="122" t="s">
        <v>307</v>
      </c>
      <c r="Z204" s="125">
        <v>0.20833333333333334</v>
      </c>
      <c r="AA204" s="125">
        <v>0.33333333333333331</v>
      </c>
      <c r="AB204" s="126">
        <v>0.66666666666666663</v>
      </c>
      <c r="AC204" s="126">
        <v>0.75</v>
      </c>
      <c r="AD204" s="127"/>
      <c r="AE204" s="127">
        <v>300</v>
      </c>
      <c r="AF204" s="127"/>
      <c r="AG204" s="127">
        <v>300</v>
      </c>
      <c r="AH204" s="127"/>
    </row>
    <row r="205" spans="1:34" x14ac:dyDescent="0.35">
      <c r="A205" s="110" t="s">
        <v>250</v>
      </c>
      <c r="B205" s="122" t="s">
        <v>195</v>
      </c>
      <c r="C205" s="122" t="s">
        <v>251</v>
      </c>
      <c r="D205" s="122" t="s">
        <v>251</v>
      </c>
      <c r="E205" s="110" t="s">
        <v>405</v>
      </c>
      <c r="F205" s="110" t="s">
        <v>439</v>
      </c>
      <c r="G205" s="122" t="s">
        <v>252</v>
      </c>
      <c r="H205" s="110" t="s">
        <v>233</v>
      </c>
      <c r="I205" s="123">
        <v>11000</v>
      </c>
      <c r="J205" s="122" t="s">
        <v>253</v>
      </c>
      <c r="K205" s="122"/>
      <c r="L205" s="122" t="s">
        <v>254</v>
      </c>
      <c r="M205" s="123">
        <v>1</v>
      </c>
      <c r="N205" s="122" t="s">
        <v>255</v>
      </c>
      <c r="O205" s="123"/>
      <c r="P205" s="122" t="s">
        <v>256</v>
      </c>
      <c r="Q205" s="123">
        <v>3.9E-2</v>
      </c>
      <c r="R205" s="123"/>
      <c r="S205" s="123">
        <v>8.3333333333333329E-2</v>
      </c>
      <c r="T205" s="123"/>
      <c r="U205" s="122" t="s">
        <v>257</v>
      </c>
      <c r="V205" s="123" t="s">
        <v>440</v>
      </c>
      <c r="W205" s="124">
        <v>45597</v>
      </c>
      <c r="X205" s="124">
        <v>45657</v>
      </c>
      <c r="Y205" s="122" t="s">
        <v>280</v>
      </c>
      <c r="Z205" s="125">
        <v>0.20833333333333334</v>
      </c>
      <c r="AA205" s="125">
        <v>0.33333333333333331</v>
      </c>
      <c r="AB205" s="126">
        <v>0.66666666666666663</v>
      </c>
      <c r="AC205" s="126">
        <v>0.75</v>
      </c>
      <c r="AD205" s="127"/>
      <c r="AE205" s="127">
        <v>300</v>
      </c>
      <c r="AF205" s="127"/>
      <c r="AG205" s="127">
        <v>300</v>
      </c>
      <c r="AH205" s="127"/>
    </row>
    <row r="206" spans="1:34" x14ac:dyDescent="0.35">
      <c r="A206" s="110" t="s">
        <v>250</v>
      </c>
      <c r="B206" s="122" t="s">
        <v>195</v>
      </c>
      <c r="C206" s="122" t="s">
        <v>251</v>
      </c>
      <c r="D206" s="122" t="s">
        <v>251</v>
      </c>
      <c r="E206" s="110" t="s">
        <v>405</v>
      </c>
      <c r="F206" s="110" t="s">
        <v>439</v>
      </c>
      <c r="G206" s="122" t="s">
        <v>252</v>
      </c>
      <c r="H206" s="110" t="s">
        <v>233</v>
      </c>
      <c r="I206" s="123">
        <v>11000</v>
      </c>
      <c r="J206" s="122" t="s">
        <v>253</v>
      </c>
      <c r="K206" s="122"/>
      <c r="L206" s="122" t="s">
        <v>254</v>
      </c>
      <c r="M206" s="123">
        <v>1</v>
      </c>
      <c r="N206" s="122" t="s">
        <v>255</v>
      </c>
      <c r="O206" s="123"/>
      <c r="P206" s="122" t="s">
        <v>256</v>
      </c>
      <c r="Q206" s="123">
        <v>3.9E-2</v>
      </c>
      <c r="R206" s="123"/>
      <c r="S206" s="123">
        <v>8.3333333333333329E-2</v>
      </c>
      <c r="T206" s="123"/>
      <c r="U206" s="122" t="s">
        <v>257</v>
      </c>
      <c r="V206" s="123" t="s">
        <v>440</v>
      </c>
      <c r="W206" s="124">
        <v>45597</v>
      </c>
      <c r="X206" s="124">
        <v>45657</v>
      </c>
      <c r="Y206" s="122" t="s">
        <v>288</v>
      </c>
      <c r="Z206" s="125">
        <v>0.20833333333333334</v>
      </c>
      <c r="AA206" s="125">
        <v>0.33333333333333331</v>
      </c>
      <c r="AB206" s="126">
        <v>0.66666666666666663</v>
      </c>
      <c r="AC206" s="126">
        <v>0.75</v>
      </c>
      <c r="AD206" s="127"/>
      <c r="AE206" s="127">
        <v>300</v>
      </c>
      <c r="AF206" s="127"/>
      <c r="AG206" s="127">
        <v>300</v>
      </c>
      <c r="AH206" s="127"/>
    </row>
    <row r="207" spans="1:34" x14ac:dyDescent="0.35">
      <c r="A207" s="110" t="s">
        <v>250</v>
      </c>
      <c r="B207" s="122" t="s">
        <v>195</v>
      </c>
      <c r="C207" s="122" t="s">
        <v>251</v>
      </c>
      <c r="D207" s="122" t="s">
        <v>251</v>
      </c>
      <c r="E207" s="110" t="s">
        <v>405</v>
      </c>
      <c r="F207" s="110" t="s">
        <v>439</v>
      </c>
      <c r="G207" s="122" t="s">
        <v>252</v>
      </c>
      <c r="H207" s="110" t="s">
        <v>233</v>
      </c>
      <c r="I207" s="123">
        <v>11000</v>
      </c>
      <c r="J207" s="122" t="s">
        <v>253</v>
      </c>
      <c r="K207" s="122"/>
      <c r="L207" s="122" t="s">
        <v>254</v>
      </c>
      <c r="M207" s="123">
        <v>1</v>
      </c>
      <c r="N207" s="122" t="s">
        <v>255</v>
      </c>
      <c r="O207" s="123"/>
      <c r="P207" s="122" t="s">
        <v>256</v>
      </c>
      <c r="Q207" s="123">
        <v>3.9E-2</v>
      </c>
      <c r="R207" s="123"/>
      <c r="S207" s="123">
        <v>8.3333333333333329E-2</v>
      </c>
      <c r="T207" s="123"/>
      <c r="U207" s="122" t="s">
        <v>257</v>
      </c>
      <c r="V207" s="123" t="s">
        <v>440</v>
      </c>
      <c r="W207" s="124">
        <v>45597</v>
      </c>
      <c r="X207" s="124">
        <v>45657</v>
      </c>
      <c r="Y207" s="122" t="s">
        <v>294</v>
      </c>
      <c r="Z207" s="125">
        <v>0.20833333333333334</v>
      </c>
      <c r="AA207" s="125">
        <v>0.33333333333333331</v>
      </c>
      <c r="AB207" s="126">
        <v>0.66666666666666663</v>
      </c>
      <c r="AC207" s="126">
        <v>0.75</v>
      </c>
      <c r="AD207" s="127"/>
      <c r="AE207" s="127">
        <v>300</v>
      </c>
      <c r="AF207" s="127"/>
      <c r="AG207" s="127">
        <v>300</v>
      </c>
      <c r="AH207" s="127"/>
    </row>
    <row r="208" spans="1:34" x14ac:dyDescent="0.35">
      <c r="A208" s="110" t="s">
        <v>250</v>
      </c>
      <c r="B208" s="122" t="s">
        <v>195</v>
      </c>
      <c r="C208" s="122" t="s">
        <v>251</v>
      </c>
      <c r="D208" s="122" t="s">
        <v>251</v>
      </c>
      <c r="E208" s="110" t="s">
        <v>405</v>
      </c>
      <c r="F208" s="110" t="s">
        <v>439</v>
      </c>
      <c r="G208" s="122" t="s">
        <v>252</v>
      </c>
      <c r="H208" s="110" t="s">
        <v>233</v>
      </c>
      <c r="I208" s="123">
        <v>11000</v>
      </c>
      <c r="J208" s="122" t="s">
        <v>253</v>
      </c>
      <c r="K208" s="122"/>
      <c r="L208" s="122" t="s">
        <v>254</v>
      </c>
      <c r="M208" s="123">
        <v>1</v>
      </c>
      <c r="N208" s="122" t="s">
        <v>255</v>
      </c>
      <c r="O208" s="123"/>
      <c r="P208" s="122" t="s">
        <v>256</v>
      </c>
      <c r="Q208" s="123">
        <v>3.9E-2</v>
      </c>
      <c r="R208" s="123"/>
      <c r="S208" s="123">
        <v>8.3333333333333329E-2</v>
      </c>
      <c r="T208" s="123"/>
      <c r="U208" s="122" t="s">
        <v>257</v>
      </c>
      <c r="V208" s="123" t="s">
        <v>440</v>
      </c>
      <c r="W208" s="124">
        <v>45597</v>
      </c>
      <c r="X208" s="124">
        <v>45657</v>
      </c>
      <c r="Y208" s="122" t="s">
        <v>301</v>
      </c>
      <c r="Z208" s="125">
        <v>0.20833333333333334</v>
      </c>
      <c r="AA208" s="125">
        <v>0.33333333333333331</v>
      </c>
      <c r="AB208" s="126">
        <v>0.66666666666666663</v>
      </c>
      <c r="AC208" s="126">
        <v>0.75</v>
      </c>
      <c r="AD208" s="127"/>
      <c r="AE208" s="127">
        <v>300</v>
      </c>
      <c r="AF208" s="127"/>
      <c r="AG208" s="127">
        <v>300</v>
      </c>
      <c r="AH208" s="127"/>
    </row>
    <row r="209" spans="1:34" x14ac:dyDescent="0.35">
      <c r="A209" s="110" t="s">
        <v>250</v>
      </c>
      <c r="B209" s="122" t="s">
        <v>195</v>
      </c>
      <c r="C209" s="122" t="s">
        <v>251</v>
      </c>
      <c r="D209" s="122" t="s">
        <v>251</v>
      </c>
      <c r="E209" s="110" t="s">
        <v>405</v>
      </c>
      <c r="F209" s="110" t="s">
        <v>439</v>
      </c>
      <c r="G209" s="122" t="s">
        <v>252</v>
      </c>
      <c r="H209" s="110" t="s">
        <v>233</v>
      </c>
      <c r="I209" s="123">
        <v>11000</v>
      </c>
      <c r="J209" s="122" t="s">
        <v>253</v>
      </c>
      <c r="K209" s="122"/>
      <c r="L209" s="122" t="s">
        <v>254</v>
      </c>
      <c r="M209" s="123">
        <v>1</v>
      </c>
      <c r="N209" s="122" t="s">
        <v>255</v>
      </c>
      <c r="O209" s="123"/>
      <c r="P209" s="122" t="s">
        <v>256</v>
      </c>
      <c r="Q209" s="123">
        <v>3.9E-2</v>
      </c>
      <c r="R209" s="123"/>
      <c r="S209" s="123">
        <v>8.3333333333333329E-2</v>
      </c>
      <c r="T209" s="123"/>
      <c r="U209" s="122" t="s">
        <v>257</v>
      </c>
      <c r="V209" s="123" t="s">
        <v>440</v>
      </c>
      <c r="W209" s="124">
        <v>45597</v>
      </c>
      <c r="X209" s="124">
        <v>45657</v>
      </c>
      <c r="Y209" s="122" t="s">
        <v>307</v>
      </c>
      <c r="Z209" s="125">
        <v>0.20833333333333334</v>
      </c>
      <c r="AA209" s="125">
        <v>0.33333333333333331</v>
      </c>
      <c r="AB209" s="126">
        <v>0.66666666666666663</v>
      </c>
      <c r="AC209" s="126">
        <v>0.75</v>
      </c>
      <c r="AD209" s="127"/>
      <c r="AE209" s="127">
        <v>300</v>
      </c>
      <c r="AF209" s="127"/>
      <c r="AG209" s="127">
        <v>300</v>
      </c>
      <c r="AH209" s="127"/>
    </row>
    <row r="210" spans="1:34" x14ac:dyDescent="0.35">
      <c r="A210" s="110" t="s">
        <v>250</v>
      </c>
      <c r="B210" s="122" t="s">
        <v>195</v>
      </c>
      <c r="C210" s="122" t="s">
        <v>251</v>
      </c>
      <c r="D210" s="122" t="s">
        <v>251</v>
      </c>
      <c r="E210" s="110" t="s">
        <v>405</v>
      </c>
      <c r="F210" s="110" t="s">
        <v>442</v>
      </c>
      <c r="G210" s="122" t="s">
        <v>252</v>
      </c>
      <c r="H210" s="110" t="s">
        <v>234</v>
      </c>
      <c r="I210" s="123">
        <v>11000</v>
      </c>
      <c r="J210" s="122" t="s">
        <v>253</v>
      </c>
      <c r="K210" s="122"/>
      <c r="L210" s="122" t="s">
        <v>254</v>
      </c>
      <c r="M210" s="123">
        <v>1</v>
      </c>
      <c r="N210" s="122" t="s">
        <v>258</v>
      </c>
      <c r="O210" s="123"/>
      <c r="P210" s="122"/>
      <c r="Q210" s="123">
        <v>7.9000000000000001E-2</v>
      </c>
      <c r="R210" s="123"/>
      <c r="S210" s="123"/>
      <c r="T210" s="123"/>
      <c r="U210" s="122" t="s">
        <v>257</v>
      </c>
      <c r="V210" s="123" t="s">
        <v>249</v>
      </c>
      <c r="W210" s="124">
        <v>45231</v>
      </c>
      <c r="X210" s="124">
        <v>45260</v>
      </c>
      <c r="Y210" s="122" t="s">
        <v>280</v>
      </c>
      <c r="Z210" s="125">
        <v>0.25</v>
      </c>
      <c r="AA210" s="125">
        <v>0.75</v>
      </c>
      <c r="AB210" s="126"/>
      <c r="AC210" s="126"/>
      <c r="AD210" s="127"/>
      <c r="AE210" s="127">
        <v>54</v>
      </c>
      <c r="AF210" s="127"/>
      <c r="AG210" s="127"/>
      <c r="AH210" s="127"/>
    </row>
    <row r="211" spans="1:34" x14ac:dyDescent="0.35">
      <c r="A211" s="110" t="s">
        <v>250</v>
      </c>
      <c r="B211" s="122" t="s">
        <v>195</v>
      </c>
      <c r="C211" s="122" t="s">
        <v>251</v>
      </c>
      <c r="D211" s="122" t="s">
        <v>251</v>
      </c>
      <c r="E211" s="110" t="s">
        <v>405</v>
      </c>
      <c r="F211" s="110" t="s">
        <v>442</v>
      </c>
      <c r="G211" s="122" t="s">
        <v>252</v>
      </c>
      <c r="H211" s="110" t="s">
        <v>234</v>
      </c>
      <c r="I211" s="123">
        <v>11000</v>
      </c>
      <c r="J211" s="122" t="s">
        <v>253</v>
      </c>
      <c r="K211" s="122"/>
      <c r="L211" s="122" t="s">
        <v>254</v>
      </c>
      <c r="M211" s="123">
        <v>1</v>
      </c>
      <c r="N211" s="122" t="s">
        <v>258</v>
      </c>
      <c r="O211" s="123"/>
      <c r="P211" s="122"/>
      <c r="Q211" s="123">
        <v>7.9000000000000001E-2</v>
      </c>
      <c r="R211" s="123"/>
      <c r="S211" s="123"/>
      <c r="T211" s="123"/>
      <c r="U211" s="122" t="s">
        <v>257</v>
      </c>
      <c r="V211" s="123" t="s">
        <v>249</v>
      </c>
      <c r="W211" s="124">
        <v>45231</v>
      </c>
      <c r="X211" s="124">
        <v>45260</v>
      </c>
      <c r="Y211" s="122" t="s">
        <v>288</v>
      </c>
      <c r="Z211" s="125">
        <v>0.25</v>
      </c>
      <c r="AA211" s="125">
        <v>0.75</v>
      </c>
      <c r="AB211" s="126"/>
      <c r="AC211" s="126"/>
      <c r="AD211" s="127"/>
      <c r="AE211" s="127">
        <v>54</v>
      </c>
      <c r="AF211" s="127"/>
      <c r="AG211" s="127"/>
      <c r="AH211" s="127"/>
    </row>
    <row r="212" spans="1:34" x14ac:dyDescent="0.35">
      <c r="A212" s="110" t="s">
        <v>250</v>
      </c>
      <c r="B212" s="122" t="s">
        <v>195</v>
      </c>
      <c r="C212" s="122" t="s">
        <v>251</v>
      </c>
      <c r="D212" s="122" t="s">
        <v>251</v>
      </c>
      <c r="E212" s="110" t="s">
        <v>405</v>
      </c>
      <c r="F212" s="110" t="s">
        <v>442</v>
      </c>
      <c r="G212" s="122" t="s">
        <v>252</v>
      </c>
      <c r="H212" s="110" t="s">
        <v>234</v>
      </c>
      <c r="I212" s="123">
        <v>11000</v>
      </c>
      <c r="J212" s="122" t="s">
        <v>253</v>
      </c>
      <c r="K212" s="122"/>
      <c r="L212" s="122" t="s">
        <v>254</v>
      </c>
      <c r="M212" s="123">
        <v>1</v>
      </c>
      <c r="N212" s="122" t="s">
        <v>258</v>
      </c>
      <c r="O212" s="123"/>
      <c r="P212" s="122"/>
      <c r="Q212" s="123">
        <v>7.9000000000000001E-2</v>
      </c>
      <c r="R212" s="123"/>
      <c r="S212" s="123"/>
      <c r="T212" s="123"/>
      <c r="U212" s="122" t="s">
        <v>257</v>
      </c>
      <c r="V212" s="123" t="s">
        <v>249</v>
      </c>
      <c r="W212" s="124">
        <v>45231</v>
      </c>
      <c r="X212" s="124">
        <v>45260</v>
      </c>
      <c r="Y212" s="122" t="s">
        <v>301</v>
      </c>
      <c r="Z212" s="125">
        <v>0.25</v>
      </c>
      <c r="AA212" s="125">
        <v>0.75</v>
      </c>
      <c r="AB212" s="126"/>
      <c r="AC212" s="126"/>
      <c r="AD212" s="127"/>
      <c r="AE212" s="127">
        <v>54</v>
      </c>
      <c r="AF212" s="127"/>
      <c r="AG212" s="127"/>
      <c r="AH212" s="127"/>
    </row>
    <row r="213" spans="1:34" x14ac:dyDescent="0.35">
      <c r="A213" s="110" t="s">
        <v>250</v>
      </c>
      <c r="B213" s="122" t="s">
        <v>195</v>
      </c>
      <c r="C213" s="122" t="s">
        <v>251</v>
      </c>
      <c r="D213" s="122" t="s">
        <v>251</v>
      </c>
      <c r="E213" s="110" t="s">
        <v>405</v>
      </c>
      <c r="F213" s="110" t="s">
        <v>442</v>
      </c>
      <c r="G213" s="122" t="s">
        <v>252</v>
      </c>
      <c r="H213" s="110" t="s">
        <v>234</v>
      </c>
      <c r="I213" s="123">
        <v>11000</v>
      </c>
      <c r="J213" s="122" t="s">
        <v>253</v>
      </c>
      <c r="K213" s="122"/>
      <c r="L213" s="122" t="s">
        <v>254</v>
      </c>
      <c r="M213" s="123">
        <v>1</v>
      </c>
      <c r="N213" s="122" t="s">
        <v>258</v>
      </c>
      <c r="O213" s="123"/>
      <c r="P213" s="122"/>
      <c r="Q213" s="123">
        <v>7.9000000000000001E-2</v>
      </c>
      <c r="R213" s="123"/>
      <c r="S213" s="123"/>
      <c r="T213" s="123"/>
      <c r="U213" s="122" t="s">
        <v>257</v>
      </c>
      <c r="V213" s="123" t="s">
        <v>249</v>
      </c>
      <c r="W213" s="124">
        <v>45231</v>
      </c>
      <c r="X213" s="124">
        <v>45260</v>
      </c>
      <c r="Y213" s="122" t="s">
        <v>307</v>
      </c>
      <c r="Z213" s="125">
        <v>0.25</v>
      </c>
      <c r="AA213" s="125">
        <v>0.75</v>
      </c>
      <c r="AB213" s="126"/>
      <c r="AC213" s="126"/>
      <c r="AD213" s="127"/>
      <c r="AE213" s="127">
        <v>54</v>
      </c>
      <c r="AF213" s="127"/>
      <c r="AG213" s="127"/>
      <c r="AH213" s="127"/>
    </row>
    <row r="214" spans="1:34" x14ac:dyDescent="0.35">
      <c r="A214" s="110" t="s">
        <v>250</v>
      </c>
      <c r="B214" s="122" t="s">
        <v>195</v>
      </c>
      <c r="C214" s="122" t="s">
        <v>251</v>
      </c>
      <c r="D214" s="122" t="s">
        <v>251</v>
      </c>
      <c r="E214" s="110" t="s">
        <v>405</v>
      </c>
      <c r="F214" s="110" t="s">
        <v>442</v>
      </c>
      <c r="G214" s="122" t="s">
        <v>252</v>
      </c>
      <c r="H214" s="110" t="s">
        <v>234</v>
      </c>
      <c r="I214" s="123">
        <v>11000</v>
      </c>
      <c r="J214" s="122" t="s">
        <v>253</v>
      </c>
      <c r="K214" s="122"/>
      <c r="L214" s="122" t="s">
        <v>254</v>
      </c>
      <c r="M214" s="123">
        <v>1</v>
      </c>
      <c r="N214" s="122" t="s">
        <v>258</v>
      </c>
      <c r="O214" s="123"/>
      <c r="P214" s="122"/>
      <c r="Q214" s="123">
        <v>7.9000000000000001E-2</v>
      </c>
      <c r="R214" s="123">
        <v>7.9000000000000001E-2</v>
      </c>
      <c r="S214" s="123"/>
      <c r="T214" s="123"/>
      <c r="U214" s="122" t="s">
        <v>257</v>
      </c>
      <c r="V214" s="123" t="s">
        <v>249</v>
      </c>
      <c r="W214" s="124">
        <v>45323</v>
      </c>
      <c r="X214" s="124">
        <v>45351</v>
      </c>
      <c r="Y214" s="122" t="s">
        <v>280</v>
      </c>
      <c r="Z214" s="125">
        <v>0.25</v>
      </c>
      <c r="AA214" s="125">
        <v>0.75</v>
      </c>
      <c r="AB214" s="126"/>
      <c r="AC214" s="126"/>
      <c r="AD214" s="127"/>
      <c r="AE214" s="127">
        <v>54</v>
      </c>
      <c r="AF214" s="127"/>
      <c r="AG214" s="127"/>
      <c r="AH214" s="127"/>
    </row>
    <row r="215" spans="1:34" x14ac:dyDescent="0.35">
      <c r="A215" s="110" t="s">
        <v>250</v>
      </c>
      <c r="B215" s="122" t="s">
        <v>195</v>
      </c>
      <c r="C215" s="122" t="s">
        <v>251</v>
      </c>
      <c r="D215" s="122" t="s">
        <v>251</v>
      </c>
      <c r="E215" s="110" t="s">
        <v>405</v>
      </c>
      <c r="F215" s="110" t="s">
        <v>442</v>
      </c>
      <c r="G215" s="122" t="s">
        <v>252</v>
      </c>
      <c r="H215" s="110" t="s">
        <v>234</v>
      </c>
      <c r="I215" s="123">
        <v>11000</v>
      </c>
      <c r="J215" s="122" t="s">
        <v>253</v>
      </c>
      <c r="K215" s="122"/>
      <c r="L215" s="122" t="s">
        <v>254</v>
      </c>
      <c r="M215" s="123">
        <v>1</v>
      </c>
      <c r="N215" s="122" t="s">
        <v>258</v>
      </c>
      <c r="O215" s="123"/>
      <c r="P215" s="122"/>
      <c r="Q215" s="123">
        <v>7.9000000000000001E-2</v>
      </c>
      <c r="R215" s="123">
        <v>7.9000000000000001E-2</v>
      </c>
      <c r="S215" s="123"/>
      <c r="T215" s="123"/>
      <c r="U215" s="122" t="s">
        <v>257</v>
      </c>
      <c r="V215" s="123" t="s">
        <v>249</v>
      </c>
      <c r="W215" s="124">
        <v>45323</v>
      </c>
      <c r="X215" s="124">
        <v>45351</v>
      </c>
      <c r="Y215" s="122" t="s">
        <v>288</v>
      </c>
      <c r="Z215" s="125">
        <v>0.25</v>
      </c>
      <c r="AA215" s="125">
        <v>0.75</v>
      </c>
      <c r="AB215" s="126"/>
      <c r="AC215" s="126"/>
      <c r="AD215" s="127"/>
      <c r="AE215" s="127">
        <v>54</v>
      </c>
      <c r="AF215" s="127"/>
      <c r="AG215" s="127"/>
      <c r="AH215" s="127"/>
    </row>
    <row r="216" spans="1:34" x14ac:dyDescent="0.35">
      <c r="A216" s="110" t="s">
        <v>250</v>
      </c>
      <c r="B216" s="122" t="s">
        <v>195</v>
      </c>
      <c r="C216" s="122" t="s">
        <v>251</v>
      </c>
      <c r="D216" s="122" t="s">
        <v>251</v>
      </c>
      <c r="E216" s="110" t="s">
        <v>405</v>
      </c>
      <c r="F216" s="110" t="s">
        <v>442</v>
      </c>
      <c r="G216" s="122" t="s">
        <v>252</v>
      </c>
      <c r="H216" s="110" t="s">
        <v>234</v>
      </c>
      <c r="I216" s="123">
        <v>11000</v>
      </c>
      <c r="J216" s="122" t="s">
        <v>253</v>
      </c>
      <c r="K216" s="122"/>
      <c r="L216" s="122" t="s">
        <v>254</v>
      </c>
      <c r="M216" s="123">
        <v>1</v>
      </c>
      <c r="N216" s="122" t="s">
        <v>258</v>
      </c>
      <c r="O216" s="123"/>
      <c r="P216" s="122"/>
      <c r="Q216" s="123">
        <v>7.9000000000000001E-2</v>
      </c>
      <c r="R216" s="123">
        <v>7.9000000000000001E-2</v>
      </c>
      <c r="S216" s="123"/>
      <c r="T216" s="123"/>
      <c r="U216" s="122" t="s">
        <v>257</v>
      </c>
      <c r="V216" s="123" t="s">
        <v>249</v>
      </c>
      <c r="W216" s="124">
        <v>45323</v>
      </c>
      <c r="X216" s="124">
        <v>45351</v>
      </c>
      <c r="Y216" s="122" t="s">
        <v>301</v>
      </c>
      <c r="Z216" s="125">
        <v>0.25</v>
      </c>
      <c r="AA216" s="125">
        <v>0.75</v>
      </c>
      <c r="AB216" s="126"/>
      <c r="AC216" s="126"/>
      <c r="AD216" s="127"/>
      <c r="AE216" s="127">
        <v>54</v>
      </c>
      <c r="AF216" s="127"/>
      <c r="AG216" s="127"/>
      <c r="AH216" s="127"/>
    </row>
    <row r="217" spans="1:34" x14ac:dyDescent="0.35">
      <c r="A217" s="110" t="s">
        <v>250</v>
      </c>
      <c r="B217" s="122" t="s">
        <v>195</v>
      </c>
      <c r="C217" s="122" t="s">
        <v>251</v>
      </c>
      <c r="D217" s="122" t="s">
        <v>251</v>
      </c>
      <c r="E217" s="110" t="s">
        <v>405</v>
      </c>
      <c r="F217" s="110" t="s">
        <v>442</v>
      </c>
      <c r="G217" s="122" t="s">
        <v>252</v>
      </c>
      <c r="H217" s="110" t="s">
        <v>234</v>
      </c>
      <c r="I217" s="123">
        <v>11000</v>
      </c>
      <c r="J217" s="122" t="s">
        <v>253</v>
      </c>
      <c r="K217" s="122"/>
      <c r="L217" s="122" t="s">
        <v>254</v>
      </c>
      <c r="M217" s="123">
        <v>1</v>
      </c>
      <c r="N217" s="122" t="s">
        <v>258</v>
      </c>
      <c r="O217" s="123"/>
      <c r="P217" s="122"/>
      <c r="Q217" s="123">
        <v>7.9000000000000001E-2</v>
      </c>
      <c r="R217" s="123">
        <v>7.9000000000000001E-2</v>
      </c>
      <c r="S217" s="123"/>
      <c r="T217" s="123"/>
      <c r="U217" s="122" t="s">
        <v>257</v>
      </c>
      <c r="V217" s="123" t="s">
        <v>249</v>
      </c>
      <c r="W217" s="124">
        <v>45323</v>
      </c>
      <c r="X217" s="124">
        <v>45351</v>
      </c>
      <c r="Y217" s="122" t="s">
        <v>307</v>
      </c>
      <c r="Z217" s="125">
        <v>0.25</v>
      </c>
      <c r="AA217" s="125">
        <v>0.75</v>
      </c>
      <c r="AB217" s="126"/>
      <c r="AC217" s="126"/>
      <c r="AD217" s="127"/>
      <c r="AE217" s="127">
        <v>54</v>
      </c>
      <c r="AF217" s="127"/>
      <c r="AG217" s="127"/>
      <c r="AH217" s="127"/>
    </row>
    <row r="218" spans="1:34" x14ac:dyDescent="0.35">
      <c r="A218" s="110" t="s">
        <v>250</v>
      </c>
      <c r="B218" s="122" t="s">
        <v>195</v>
      </c>
      <c r="C218" s="122" t="s">
        <v>251</v>
      </c>
      <c r="D218" s="122" t="s">
        <v>251</v>
      </c>
      <c r="E218" s="110" t="s">
        <v>405</v>
      </c>
      <c r="F218" s="110" t="s">
        <v>442</v>
      </c>
      <c r="G218" s="122" t="s">
        <v>252</v>
      </c>
      <c r="H218" s="110" t="s">
        <v>234</v>
      </c>
      <c r="I218" s="123">
        <v>11000</v>
      </c>
      <c r="J218" s="122" t="s">
        <v>253</v>
      </c>
      <c r="K218" s="122"/>
      <c r="L218" s="122" t="s">
        <v>254</v>
      </c>
      <c r="M218" s="123">
        <v>1</v>
      </c>
      <c r="N218" s="122" t="s">
        <v>258</v>
      </c>
      <c r="O218" s="123"/>
      <c r="P218" s="122"/>
      <c r="Q218" s="123">
        <v>7.9000000000000001E-2</v>
      </c>
      <c r="R218" s="123">
        <v>7.9000000000000001E-2</v>
      </c>
      <c r="S218" s="123"/>
      <c r="T218" s="123"/>
      <c r="U218" s="122" t="s">
        <v>257</v>
      </c>
      <c r="V218" s="123" t="s">
        <v>440</v>
      </c>
      <c r="W218" s="124">
        <v>45597</v>
      </c>
      <c r="X218" s="124">
        <v>45626</v>
      </c>
      <c r="Y218" s="122" t="s">
        <v>280</v>
      </c>
      <c r="Z218" s="125">
        <v>0.25</v>
      </c>
      <c r="AA218" s="125">
        <v>0.75</v>
      </c>
      <c r="AB218" s="126"/>
      <c r="AC218" s="126"/>
      <c r="AD218" s="127"/>
      <c r="AE218" s="127">
        <v>54</v>
      </c>
      <c r="AF218" s="127"/>
      <c r="AG218" s="127"/>
      <c r="AH218" s="127"/>
    </row>
    <row r="219" spans="1:34" x14ac:dyDescent="0.35">
      <c r="A219" s="110" t="s">
        <v>250</v>
      </c>
      <c r="B219" s="122" t="s">
        <v>195</v>
      </c>
      <c r="C219" s="122" t="s">
        <v>251</v>
      </c>
      <c r="D219" s="122" t="s">
        <v>251</v>
      </c>
      <c r="E219" s="110" t="s">
        <v>405</v>
      </c>
      <c r="F219" s="110" t="s">
        <v>442</v>
      </c>
      <c r="G219" s="122" t="s">
        <v>252</v>
      </c>
      <c r="H219" s="110" t="s">
        <v>234</v>
      </c>
      <c r="I219" s="123">
        <v>11000</v>
      </c>
      <c r="J219" s="122" t="s">
        <v>253</v>
      </c>
      <c r="K219" s="122"/>
      <c r="L219" s="122" t="s">
        <v>254</v>
      </c>
      <c r="M219" s="123">
        <v>1</v>
      </c>
      <c r="N219" s="122" t="s">
        <v>258</v>
      </c>
      <c r="O219" s="123"/>
      <c r="P219" s="122"/>
      <c r="Q219" s="123">
        <v>7.9000000000000001E-2</v>
      </c>
      <c r="R219" s="123">
        <v>7.9000000000000001E-2</v>
      </c>
      <c r="S219" s="123"/>
      <c r="T219" s="123"/>
      <c r="U219" s="122" t="s">
        <v>257</v>
      </c>
      <c r="V219" s="123" t="s">
        <v>440</v>
      </c>
      <c r="W219" s="124">
        <v>45597</v>
      </c>
      <c r="X219" s="124">
        <v>45626</v>
      </c>
      <c r="Y219" s="122" t="s">
        <v>288</v>
      </c>
      <c r="Z219" s="125">
        <v>0.25</v>
      </c>
      <c r="AA219" s="125">
        <v>0.75</v>
      </c>
      <c r="AB219" s="126"/>
      <c r="AC219" s="126"/>
      <c r="AD219" s="127"/>
      <c r="AE219" s="127">
        <v>54</v>
      </c>
      <c r="AF219" s="127"/>
      <c r="AG219" s="127"/>
      <c r="AH219" s="127"/>
    </row>
    <row r="220" spans="1:34" x14ac:dyDescent="0.35">
      <c r="A220" s="110" t="s">
        <v>250</v>
      </c>
      <c r="B220" s="122" t="s">
        <v>195</v>
      </c>
      <c r="C220" s="122" t="s">
        <v>251</v>
      </c>
      <c r="D220" s="122" t="s">
        <v>251</v>
      </c>
      <c r="E220" s="110" t="s">
        <v>405</v>
      </c>
      <c r="F220" s="110" t="s">
        <v>442</v>
      </c>
      <c r="G220" s="122" t="s">
        <v>252</v>
      </c>
      <c r="H220" s="110" t="s">
        <v>234</v>
      </c>
      <c r="I220" s="123">
        <v>11000</v>
      </c>
      <c r="J220" s="122" t="s">
        <v>253</v>
      </c>
      <c r="K220" s="122"/>
      <c r="L220" s="122" t="s">
        <v>254</v>
      </c>
      <c r="M220" s="123">
        <v>1</v>
      </c>
      <c r="N220" s="122" t="s">
        <v>258</v>
      </c>
      <c r="O220" s="123"/>
      <c r="P220" s="122"/>
      <c r="Q220" s="123">
        <v>7.9000000000000001E-2</v>
      </c>
      <c r="R220" s="123">
        <v>7.9000000000000001E-2</v>
      </c>
      <c r="S220" s="123"/>
      <c r="T220" s="123"/>
      <c r="U220" s="122" t="s">
        <v>257</v>
      </c>
      <c r="V220" s="123" t="s">
        <v>440</v>
      </c>
      <c r="W220" s="124">
        <v>45597</v>
      </c>
      <c r="X220" s="124">
        <v>45626</v>
      </c>
      <c r="Y220" s="122" t="s">
        <v>301</v>
      </c>
      <c r="Z220" s="125">
        <v>0.25</v>
      </c>
      <c r="AA220" s="125">
        <v>0.75</v>
      </c>
      <c r="AB220" s="126"/>
      <c r="AC220" s="126"/>
      <c r="AD220" s="127"/>
      <c r="AE220" s="127">
        <v>54</v>
      </c>
      <c r="AF220" s="127"/>
      <c r="AG220" s="127"/>
      <c r="AH220" s="127"/>
    </row>
    <row r="221" spans="1:34" x14ac:dyDescent="0.35">
      <c r="A221" s="110" t="s">
        <v>250</v>
      </c>
      <c r="B221" s="122" t="s">
        <v>195</v>
      </c>
      <c r="C221" s="122" t="s">
        <v>251</v>
      </c>
      <c r="D221" s="122" t="s">
        <v>251</v>
      </c>
      <c r="E221" s="110" t="s">
        <v>405</v>
      </c>
      <c r="F221" s="110" t="s">
        <v>442</v>
      </c>
      <c r="G221" s="122" t="s">
        <v>252</v>
      </c>
      <c r="H221" s="110" t="s">
        <v>234</v>
      </c>
      <c r="I221" s="123">
        <v>11000</v>
      </c>
      <c r="J221" s="122" t="s">
        <v>253</v>
      </c>
      <c r="K221" s="122"/>
      <c r="L221" s="122" t="s">
        <v>254</v>
      </c>
      <c r="M221" s="123">
        <v>1</v>
      </c>
      <c r="N221" s="122" t="s">
        <v>258</v>
      </c>
      <c r="O221" s="123"/>
      <c r="P221" s="122"/>
      <c r="Q221" s="123">
        <v>7.9000000000000001E-2</v>
      </c>
      <c r="R221" s="123">
        <v>7.9000000000000001E-2</v>
      </c>
      <c r="S221" s="123"/>
      <c r="T221" s="123"/>
      <c r="U221" s="122" t="s">
        <v>257</v>
      </c>
      <c r="V221" s="123" t="s">
        <v>440</v>
      </c>
      <c r="W221" s="124">
        <v>45597</v>
      </c>
      <c r="X221" s="124">
        <v>45626</v>
      </c>
      <c r="Y221" s="122" t="s">
        <v>307</v>
      </c>
      <c r="Z221" s="125">
        <v>0.25</v>
      </c>
      <c r="AA221" s="125">
        <v>0.75</v>
      </c>
      <c r="AB221" s="126"/>
      <c r="AC221" s="126"/>
      <c r="AD221" s="127"/>
      <c r="AE221" s="127">
        <v>54</v>
      </c>
      <c r="AF221" s="127"/>
      <c r="AG221" s="127"/>
      <c r="AH221" s="127"/>
    </row>
    <row r="222" spans="1:34" x14ac:dyDescent="0.35">
      <c r="A222" s="110" t="s">
        <v>250</v>
      </c>
      <c r="B222" s="122" t="s">
        <v>195</v>
      </c>
      <c r="C222" s="122" t="s">
        <v>251</v>
      </c>
      <c r="D222" s="122" t="s">
        <v>251</v>
      </c>
      <c r="E222" s="110" t="s">
        <v>405</v>
      </c>
      <c r="F222" s="110" t="s">
        <v>442</v>
      </c>
      <c r="G222" s="122" t="s">
        <v>252</v>
      </c>
      <c r="H222" s="110" t="s">
        <v>234</v>
      </c>
      <c r="I222" s="123">
        <v>11000</v>
      </c>
      <c r="J222" s="122" t="s">
        <v>253</v>
      </c>
      <c r="K222" s="122"/>
      <c r="L222" s="122" t="s">
        <v>254</v>
      </c>
      <c r="M222" s="123">
        <v>1</v>
      </c>
      <c r="N222" s="122" t="s">
        <v>258</v>
      </c>
      <c r="O222" s="123"/>
      <c r="P222" s="122"/>
      <c r="Q222" s="123">
        <v>7.9000000000000001E-2</v>
      </c>
      <c r="R222" s="123">
        <v>7.9000000000000001E-2</v>
      </c>
      <c r="S222" s="123"/>
      <c r="T222" s="123"/>
      <c r="U222" s="122" t="s">
        <v>257</v>
      </c>
      <c r="V222" s="123" t="s">
        <v>440</v>
      </c>
      <c r="W222" s="124">
        <v>45689</v>
      </c>
      <c r="X222" s="124">
        <v>45716</v>
      </c>
      <c r="Y222" s="122" t="s">
        <v>280</v>
      </c>
      <c r="Z222" s="125">
        <v>0.25</v>
      </c>
      <c r="AA222" s="125">
        <v>0.75</v>
      </c>
      <c r="AB222" s="126"/>
      <c r="AC222" s="126"/>
      <c r="AD222" s="127"/>
      <c r="AE222" s="127">
        <v>54</v>
      </c>
      <c r="AF222" s="127"/>
      <c r="AG222" s="127"/>
      <c r="AH222" s="127"/>
    </row>
    <row r="223" spans="1:34" x14ac:dyDescent="0.35">
      <c r="A223" s="110" t="s">
        <v>250</v>
      </c>
      <c r="B223" s="122" t="s">
        <v>195</v>
      </c>
      <c r="C223" s="122" t="s">
        <v>251</v>
      </c>
      <c r="D223" s="122" t="s">
        <v>251</v>
      </c>
      <c r="E223" s="110" t="s">
        <v>405</v>
      </c>
      <c r="F223" s="110" t="s">
        <v>442</v>
      </c>
      <c r="G223" s="122" t="s">
        <v>252</v>
      </c>
      <c r="H223" s="110" t="s">
        <v>234</v>
      </c>
      <c r="I223" s="123">
        <v>11000</v>
      </c>
      <c r="J223" s="122" t="s">
        <v>253</v>
      </c>
      <c r="K223" s="122"/>
      <c r="L223" s="122" t="s">
        <v>254</v>
      </c>
      <c r="M223" s="123">
        <v>1</v>
      </c>
      <c r="N223" s="122" t="s">
        <v>258</v>
      </c>
      <c r="O223" s="123"/>
      <c r="P223" s="122"/>
      <c r="Q223" s="123">
        <v>7.9000000000000001E-2</v>
      </c>
      <c r="R223" s="123">
        <v>7.9000000000000001E-2</v>
      </c>
      <c r="S223" s="123"/>
      <c r="T223" s="123"/>
      <c r="U223" s="122" t="s">
        <v>257</v>
      </c>
      <c r="V223" s="123" t="s">
        <v>440</v>
      </c>
      <c r="W223" s="124">
        <v>45689</v>
      </c>
      <c r="X223" s="124">
        <v>45716</v>
      </c>
      <c r="Y223" s="122" t="s">
        <v>288</v>
      </c>
      <c r="Z223" s="125">
        <v>0.25</v>
      </c>
      <c r="AA223" s="125">
        <v>0.75</v>
      </c>
      <c r="AB223" s="126"/>
      <c r="AC223" s="126"/>
      <c r="AD223" s="127"/>
      <c r="AE223" s="127">
        <v>54</v>
      </c>
      <c r="AF223" s="127"/>
      <c r="AG223" s="127"/>
      <c r="AH223" s="127"/>
    </row>
    <row r="224" spans="1:34" x14ac:dyDescent="0.35">
      <c r="A224" s="110" t="s">
        <v>250</v>
      </c>
      <c r="B224" s="122" t="s">
        <v>195</v>
      </c>
      <c r="C224" s="122" t="s">
        <v>251</v>
      </c>
      <c r="D224" s="122" t="s">
        <v>251</v>
      </c>
      <c r="E224" s="110" t="s">
        <v>405</v>
      </c>
      <c r="F224" s="110" t="s">
        <v>442</v>
      </c>
      <c r="G224" s="122" t="s">
        <v>252</v>
      </c>
      <c r="H224" s="110" t="s">
        <v>234</v>
      </c>
      <c r="I224" s="123">
        <v>11000</v>
      </c>
      <c r="J224" s="122" t="s">
        <v>253</v>
      </c>
      <c r="K224" s="122"/>
      <c r="L224" s="122" t="s">
        <v>254</v>
      </c>
      <c r="M224" s="123">
        <v>1</v>
      </c>
      <c r="N224" s="122" t="s">
        <v>258</v>
      </c>
      <c r="O224" s="123"/>
      <c r="P224" s="122"/>
      <c r="Q224" s="123">
        <v>7.9000000000000001E-2</v>
      </c>
      <c r="R224" s="123">
        <v>7.9000000000000001E-2</v>
      </c>
      <c r="S224" s="123"/>
      <c r="T224" s="123"/>
      <c r="U224" s="122" t="s">
        <v>257</v>
      </c>
      <c r="V224" s="123" t="s">
        <v>440</v>
      </c>
      <c r="W224" s="124">
        <v>45689</v>
      </c>
      <c r="X224" s="124">
        <v>45716</v>
      </c>
      <c r="Y224" s="122" t="s">
        <v>301</v>
      </c>
      <c r="Z224" s="125">
        <v>0.25</v>
      </c>
      <c r="AA224" s="125">
        <v>0.75</v>
      </c>
      <c r="AB224" s="126"/>
      <c r="AC224" s="126"/>
      <c r="AD224" s="127"/>
      <c r="AE224" s="127">
        <v>54</v>
      </c>
      <c r="AF224" s="127"/>
      <c r="AG224" s="127"/>
      <c r="AH224" s="127"/>
    </row>
    <row r="225" spans="1:34" x14ac:dyDescent="0.35">
      <c r="A225" s="110" t="s">
        <v>250</v>
      </c>
      <c r="B225" s="122" t="s">
        <v>195</v>
      </c>
      <c r="C225" s="122" t="s">
        <v>251</v>
      </c>
      <c r="D225" s="122" t="s">
        <v>251</v>
      </c>
      <c r="E225" s="110" t="s">
        <v>405</v>
      </c>
      <c r="F225" s="110" t="s">
        <v>442</v>
      </c>
      <c r="G225" s="122" t="s">
        <v>252</v>
      </c>
      <c r="H225" s="110" t="s">
        <v>234</v>
      </c>
      <c r="I225" s="123">
        <v>11000</v>
      </c>
      <c r="J225" s="122" t="s">
        <v>253</v>
      </c>
      <c r="K225" s="122"/>
      <c r="L225" s="122" t="s">
        <v>254</v>
      </c>
      <c r="M225" s="123">
        <v>1</v>
      </c>
      <c r="N225" s="122" t="s">
        <v>258</v>
      </c>
      <c r="O225" s="123"/>
      <c r="P225" s="122"/>
      <c r="Q225" s="123">
        <v>7.9000000000000001E-2</v>
      </c>
      <c r="R225" s="123">
        <v>7.9000000000000001E-2</v>
      </c>
      <c r="S225" s="123"/>
      <c r="T225" s="123"/>
      <c r="U225" s="122" t="s">
        <v>257</v>
      </c>
      <c r="V225" s="123" t="s">
        <v>440</v>
      </c>
      <c r="W225" s="124">
        <v>45689</v>
      </c>
      <c r="X225" s="124">
        <v>45716</v>
      </c>
      <c r="Y225" s="122" t="s">
        <v>307</v>
      </c>
      <c r="Z225" s="125">
        <v>0.25</v>
      </c>
      <c r="AA225" s="125">
        <v>0.75</v>
      </c>
      <c r="AB225" s="126"/>
      <c r="AC225" s="126"/>
      <c r="AD225" s="127"/>
      <c r="AE225" s="127">
        <v>54</v>
      </c>
      <c r="AF225" s="127"/>
      <c r="AG225" s="127"/>
      <c r="AH225" s="127"/>
    </row>
    <row r="226" spans="1:34" x14ac:dyDescent="0.35">
      <c r="A226" s="110" t="s">
        <v>250</v>
      </c>
      <c r="B226" s="122" t="s">
        <v>195</v>
      </c>
      <c r="C226" s="122" t="s">
        <v>251</v>
      </c>
      <c r="D226" s="122" t="s">
        <v>251</v>
      </c>
      <c r="E226" s="110" t="s">
        <v>405</v>
      </c>
      <c r="F226" s="110" t="s">
        <v>439</v>
      </c>
      <c r="G226" s="122" t="s">
        <v>252</v>
      </c>
      <c r="H226" s="110" t="s">
        <v>234</v>
      </c>
      <c r="I226" s="123">
        <v>11000</v>
      </c>
      <c r="J226" s="122" t="s">
        <v>253</v>
      </c>
      <c r="K226" s="122"/>
      <c r="L226" s="122" t="s">
        <v>254</v>
      </c>
      <c r="M226" s="123">
        <v>1</v>
      </c>
      <c r="N226" s="122" t="s">
        <v>258</v>
      </c>
      <c r="O226" s="123"/>
      <c r="P226" s="122"/>
      <c r="Q226" s="123">
        <v>0.03</v>
      </c>
      <c r="R226" s="123"/>
      <c r="S226" s="123">
        <v>8.3333333333333329E-2</v>
      </c>
      <c r="T226" s="123"/>
      <c r="U226" s="122" t="s">
        <v>257</v>
      </c>
      <c r="V226" s="123" t="s">
        <v>249</v>
      </c>
      <c r="W226" s="124">
        <v>45231</v>
      </c>
      <c r="X226" s="124">
        <v>45260</v>
      </c>
      <c r="Y226" s="122" t="s">
        <v>280</v>
      </c>
      <c r="Z226" s="125">
        <v>0.25</v>
      </c>
      <c r="AA226" s="125">
        <v>0.75</v>
      </c>
      <c r="AB226" s="126"/>
      <c r="AC226" s="126"/>
      <c r="AD226" s="127"/>
      <c r="AE226" s="127">
        <v>54</v>
      </c>
      <c r="AF226" s="127"/>
      <c r="AG226" s="127"/>
      <c r="AH226" s="127"/>
    </row>
    <row r="227" spans="1:34" x14ac:dyDescent="0.35">
      <c r="A227" s="110" t="s">
        <v>250</v>
      </c>
      <c r="B227" s="122" t="s">
        <v>195</v>
      </c>
      <c r="C227" s="122" t="s">
        <v>251</v>
      </c>
      <c r="D227" s="122" t="s">
        <v>251</v>
      </c>
      <c r="E227" s="110" t="s">
        <v>405</v>
      </c>
      <c r="F227" s="110" t="s">
        <v>439</v>
      </c>
      <c r="G227" s="122" t="s">
        <v>252</v>
      </c>
      <c r="H227" s="110" t="s">
        <v>234</v>
      </c>
      <c r="I227" s="123">
        <v>11000</v>
      </c>
      <c r="J227" s="122" t="s">
        <v>253</v>
      </c>
      <c r="K227" s="122"/>
      <c r="L227" s="122" t="s">
        <v>254</v>
      </c>
      <c r="M227" s="123">
        <v>1</v>
      </c>
      <c r="N227" s="122" t="s">
        <v>258</v>
      </c>
      <c r="O227" s="123"/>
      <c r="P227" s="122"/>
      <c r="Q227" s="123">
        <v>0.03</v>
      </c>
      <c r="R227" s="123"/>
      <c r="S227" s="123">
        <v>8.3333333333333329E-2</v>
      </c>
      <c r="T227" s="123"/>
      <c r="U227" s="122" t="s">
        <v>257</v>
      </c>
      <c r="V227" s="123" t="s">
        <v>249</v>
      </c>
      <c r="W227" s="124">
        <v>45231</v>
      </c>
      <c r="X227" s="124">
        <v>45260</v>
      </c>
      <c r="Y227" s="122" t="s">
        <v>288</v>
      </c>
      <c r="Z227" s="125">
        <v>0.25</v>
      </c>
      <c r="AA227" s="125">
        <v>0.75</v>
      </c>
      <c r="AB227" s="126"/>
      <c r="AC227" s="126"/>
      <c r="AD227" s="127"/>
      <c r="AE227" s="127">
        <v>54</v>
      </c>
      <c r="AF227" s="127"/>
      <c r="AG227" s="127"/>
      <c r="AH227" s="127"/>
    </row>
    <row r="228" spans="1:34" x14ac:dyDescent="0.35">
      <c r="A228" s="110" t="s">
        <v>250</v>
      </c>
      <c r="B228" s="122" t="s">
        <v>195</v>
      </c>
      <c r="C228" s="122" t="s">
        <v>251</v>
      </c>
      <c r="D228" s="122" t="s">
        <v>251</v>
      </c>
      <c r="E228" s="110" t="s">
        <v>405</v>
      </c>
      <c r="F228" s="110" t="s">
        <v>439</v>
      </c>
      <c r="G228" s="122" t="s">
        <v>252</v>
      </c>
      <c r="H228" s="110" t="s">
        <v>234</v>
      </c>
      <c r="I228" s="123">
        <v>11000</v>
      </c>
      <c r="J228" s="122" t="s">
        <v>253</v>
      </c>
      <c r="K228" s="122"/>
      <c r="L228" s="122" t="s">
        <v>254</v>
      </c>
      <c r="M228" s="123">
        <v>1</v>
      </c>
      <c r="N228" s="122" t="s">
        <v>258</v>
      </c>
      <c r="O228" s="123"/>
      <c r="P228" s="122"/>
      <c r="Q228" s="123">
        <v>0.03</v>
      </c>
      <c r="R228" s="123"/>
      <c r="S228" s="123">
        <v>8.3333333333333329E-2</v>
      </c>
      <c r="T228" s="123"/>
      <c r="U228" s="122" t="s">
        <v>257</v>
      </c>
      <c r="V228" s="123" t="s">
        <v>249</v>
      </c>
      <c r="W228" s="124">
        <v>45231</v>
      </c>
      <c r="X228" s="124">
        <v>45260</v>
      </c>
      <c r="Y228" s="122" t="s">
        <v>301</v>
      </c>
      <c r="Z228" s="125">
        <v>0.25</v>
      </c>
      <c r="AA228" s="125">
        <v>0.75</v>
      </c>
      <c r="AB228" s="126"/>
      <c r="AC228" s="126"/>
      <c r="AD228" s="127"/>
      <c r="AE228" s="127">
        <v>54</v>
      </c>
      <c r="AF228" s="127"/>
      <c r="AG228" s="127"/>
      <c r="AH228" s="127"/>
    </row>
    <row r="229" spans="1:34" x14ac:dyDescent="0.35">
      <c r="A229" s="110" t="s">
        <v>250</v>
      </c>
      <c r="B229" s="122" t="s">
        <v>195</v>
      </c>
      <c r="C229" s="122" t="s">
        <v>251</v>
      </c>
      <c r="D229" s="122" t="s">
        <v>251</v>
      </c>
      <c r="E229" s="110" t="s">
        <v>405</v>
      </c>
      <c r="F229" s="110" t="s">
        <v>439</v>
      </c>
      <c r="G229" s="122" t="s">
        <v>252</v>
      </c>
      <c r="H229" s="110" t="s">
        <v>234</v>
      </c>
      <c r="I229" s="123">
        <v>11000</v>
      </c>
      <c r="J229" s="122" t="s">
        <v>253</v>
      </c>
      <c r="K229" s="122"/>
      <c r="L229" s="122" t="s">
        <v>254</v>
      </c>
      <c r="M229" s="123">
        <v>1</v>
      </c>
      <c r="N229" s="122" t="s">
        <v>258</v>
      </c>
      <c r="O229" s="123"/>
      <c r="P229" s="122"/>
      <c r="Q229" s="123">
        <v>0.03</v>
      </c>
      <c r="R229" s="123"/>
      <c r="S229" s="123">
        <v>8.3333333333333329E-2</v>
      </c>
      <c r="T229" s="123"/>
      <c r="U229" s="122" t="s">
        <v>257</v>
      </c>
      <c r="V229" s="123" t="s">
        <v>249</v>
      </c>
      <c r="W229" s="124">
        <v>45231</v>
      </c>
      <c r="X229" s="124">
        <v>45260</v>
      </c>
      <c r="Y229" s="122" t="s">
        <v>307</v>
      </c>
      <c r="Z229" s="125">
        <v>0.25</v>
      </c>
      <c r="AA229" s="125">
        <v>0.75</v>
      </c>
      <c r="AB229" s="126"/>
      <c r="AC229" s="126"/>
      <c r="AD229" s="127"/>
      <c r="AE229" s="127">
        <v>54</v>
      </c>
      <c r="AF229" s="127"/>
      <c r="AG229" s="127"/>
      <c r="AH229" s="127"/>
    </row>
    <row r="230" spans="1:34" x14ac:dyDescent="0.35">
      <c r="A230" s="110" t="s">
        <v>250</v>
      </c>
      <c r="B230" s="122" t="s">
        <v>195</v>
      </c>
      <c r="C230" s="122" t="s">
        <v>251</v>
      </c>
      <c r="D230" s="122" t="s">
        <v>251</v>
      </c>
      <c r="E230" s="110" t="s">
        <v>405</v>
      </c>
      <c r="F230" s="110" t="s">
        <v>439</v>
      </c>
      <c r="G230" s="122" t="s">
        <v>252</v>
      </c>
      <c r="H230" s="110" t="s">
        <v>234</v>
      </c>
      <c r="I230" s="123">
        <v>11000</v>
      </c>
      <c r="J230" s="122" t="s">
        <v>253</v>
      </c>
      <c r="K230" s="122"/>
      <c r="L230" s="122" t="s">
        <v>254</v>
      </c>
      <c r="M230" s="123">
        <v>1</v>
      </c>
      <c r="N230" s="122" t="s">
        <v>258</v>
      </c>
      <c r="O230" s="123"/>
      <c r="P230" s="122"/>
      <c r="Q230" s="123">
        <v>0.03</v>
      </c>
      <c r="R230" s="123"/>
      <c r="S230" s="123">
        <v>8.3333333333333329E-2</v>
      </c>
      <c r="T230" s="123"/>
      <c r="U230" s="122" t="s">
        <v>257</v>
      </c>
      <c r="V230" s="123" t="s">
        <v>249</v>
      </c>
      <c r="W230" s="124">
        <v>45323</v>
      </c>
      <c r="X230" s="124">
        <v>45351</v>
      </c>
      <c r="Y230" s="122" t="s">
        <v>280</v>
      </c>
      <c r="Z230" s="125">
        <v>0.25</v>
      </c>
      <c r="AA230" s="125">
        <v>0.75</v>
      </c>
      <c r="AB230" s="126"/>
      <c r="AC230" s="126"/>
      <c r="AD230" s="127"/>
      <c r="AE230" s="127">
        <v>54</v>
      </c>
      <c r="AF230" s="127"/>
      <c r="AG230" s="127"/>
      <c r="AH230" s="127"/>
    </row>
    <row r="231" spans="1:34" x14ac:dyDescent="0.35">
      <c r="A231" s="110" t="s">
        <v>250</v>
      </c>
      <c r="B231" s="122" t="s">
        <v>195</v>
      </c>
      <c r="C231" s="122" t="s">
        <v>251</v>
      </c>
      <c r="D231" s="122" t="s">
        <v>251</v>
      </c>
      <c r="E231" s="110" t="s">
        <v>405</v>
      </c>
      <c r="F231" s="110" t="s">
        <v>439</v>
      </c>
      <c r="G231" s="122" t="s">
        <v>252</v>
      </c>
      <c r="H231" s="110" t="s">
        <v>234</v>
      </c>
      <c r="I231" s="123">
        <v>11000</v>
      </c>
      <c r="J231" s="122" t="s">
        <v>253</v>
      </c>
      <c r="K231" s="122"/>
      <c r="L231" s="122" t="s">
        <v>254</v>
      </c>
      <c r="M231" s="123">
        <v>1</v>
      </c>
      <c r="N231" s="122" t="s">
        <v>258</v>
      </c>
      <c r="O231" s="123"/>
      <c r="P231" s="122"/>
      <c r="Q231" s="123">
        <v>0.03</v>
      </c>
      <c r="R231" s="123"/>
      <c r="S231" s="123">
        <v>8.3333333333333329E-2</v>
      </c>
      <c r="T231" s="123"/>
      <c r="U231" s="122" t="s">
        <v>257</v>
      </c>
      <c r="V231" s="123" t="s">
        <v>249</v>
      </c>
      <c r="W231" s="124">
        <v>45323</v>
      </c>
      <c r="X231" s="124">
        <v>45351</v>
      </c>
      <c r="Y231" s="122" t="s">
        <v>288</v>
      </c>
      <c r="Z231" s="125">
        <v>0.25</v>
      </c>
      <c r="AA231" s="125">
        <v>0.75</v>
      </c>
      <c r="AB231" s="126"/>
      <c r="AC231" s="126"/>
      <c r="AD231" s="127"/>
      <c r="AE231" s="127">
        <v>54</v>
      </c>
      <c r="AF231" s="127"/>
      <c r="AG231" s="127"/>
      <c r="AH231" s="127"/>
    </row>
    <row r="232" spans="1:34" x14ac:dyDescent="0.35">
      <c r="A232" s="110" t="s">
        <v>250</v>
      </c>
      <c r="B232" s="122" t="s">
        <v>195</v>
      </c>
      <c r="C232" s="122" t="s">
        <v>251</v>
      </c>
      <c r="D232" s="122" t="s">
        <v>251</v>
      </c>
      <c r="E232" s="110" t="s">
        <v>405</v>
      </c>
      <c r="F232" s="110" t="s">
        <v>439</v>
      </c>
      <c r="G232" s="122" t="s">
        <v>252</v>
      </c>
      <c r="H232" s="110" t="s">
        <v>234</v>
      </c>
      <c r="I232" s="123">
        <v>11000</v>
      </c>
      <c r="J232" s="122" t="s">
        <v>253</v>
      </c>
      <c r="K232" s="122"/>
      <c r="L232" s="122" t="s">
        <v>254</v>
      </c>
      <c r="M232" s="123">
        <v>1</v>
      </c>
      <c r="N232" s="122" t="s">
        <v>258</v>
      </c>
      <c r="O232" s="123"/>
      <c r="P232" s="122"/>
      <c r="Q232" s="123">
        <v>0.03</v>
      </c>
      <c r="R232" s="123"/>
      <c r="S232" s="123">
        <v>8.3333333333333329E-2</v>
      </c>
      <c r="T232" s="123"/>
      <c r="U232" s="122" t="s">
        <v>257</v>
      </c>
      <c r="V232" s="123" t="s">
        <v>249</v>
      </c>
      <c r="W232" s="124">
        <v>45323</v>
      </c>
      <c r="X232" s="124">
        <v>45351</v>
      </c>
      <c r="Y232" s="122" t="s">
        <v>301</v>
      </c>
      <c r="Z232" s="125">
        <v>0.25</v>
      </c>
      <c r="AA232" s="125">
        <v>0.75</v>
      </c>
      <c r="AB232" s="126"/>
      <c r="AC232" s="126"/>
      <c r="AD232" s="127"/>
      <c r="AE232" s="127">
        <v>54</v>
      </c>
      <c r="AF232" s="127"/>
      <c r="AG232" s="127"/>
      <c r="AH232" s="127"/>
    </row>
    <row r="233" spans="1:34" x14ac:dyDescent="0.35">
      <c r="A233" s="110" t="s">
        <v>250</v>
      </c>
      <c r="B233" s="122" t="s">
        <v>195</v>
      </c>
      <c r="C233" s="122" t="s">
        <v>251</v>
      </c>
      <c r="D233" s="122" t="s">
        <v>251</v>
      </c>
      <c r="E233" s="110" t="s">
        <v>405</v>
      </c>
      <c r="F233" s="110" t="s">
        <v>439</v>
      </c>
      <c r="G233" s="122" t="s">
        <v>252</v>
      </c>
      <c r="H233" s="110" t="s">
        <v>234</v>
      </c>
      <c r="I233" s="123">
        <v>11000</v>
      </c>
      <c r="J233" s="122" t="s">
        <v>253</v>
      </c>
      <c r="K233" s="122"/>
      <c r="L233" s="122" t="s">
        <v>254</v>
      </c>
      <c r="M233" s="123">
        <v>1</v>
      </c>
      <c r="N233" s="122" t="s">
        <v>258</v>
      </c>
      <c r="O233" s="123"/>
      <c r="P233" s="122"/>
      <c r="Q233" s="123">
        <v>0.03</v>
      </c>
      <c r="R233" s="123"/>
      <c r="S233" s="123">
        <v>8.3333333333333329E-2</v>
      </c>
      <c r="T233" s="123"/>
      <c r="U233" s="122" t="s">
        <v>257</v>
      </c>
      <c r="V233" s="123" t="s">
        <v>249</v>
      </c>
      <c r="W233" s="124">
        <v>45323</v>
      </c>
      <c r="X233" s="124">
        <v>45351</v>
      </c>
      <c r="Y233" s="122" t="s">
        <v>307</v>
      </c>
      <c r="Z233" s="125">
        <v>0.25</v>
      </c>
      <c r="AA233" s="125">
        <v>0.75</v>
      </c>
      <c r="AB233" s="126"/>
      <c r="AC233" s="126"/>
      <c r="AD233" s="127"/>
      <c r="AE233" s="127">
        <v>54</v>
      </c>
      <c r="AF233" s="127"/>
      <c r="AG233" s="127"/>
      <c r="AH233" s="127"/>
    </row>
    <row r="234" spans="1:34" x14ac:dyDescent="0.35">
      <c r="A234" s="110" t="s">
        <v>250</v>
      </c>
      <c r="B234" s="122" t="s">
        <v>195</v>
      </c>
      <c r="C234" s="122" t="s">
        <v>251</v>
      </c>
      <c r="D234" s="122" t="s">
        <v>251</v>
      </c>
      <c r="E234" s="110" t="s">
        <v>405</v>
      </c>
      <c r="F234" s="110" t="s">
        <v>439</v>
      </c>
      <c r="G234" s="122" t="s">
        <v>252</v>
      </c>
      <c r="H234" s="110" t="s">
        <v>234</v>
      </c>
      <c r="I234" s="123">
        <v>11000</v>
      </c>
      <c r="J234" s="122" t="s">
        <v>253</v>
      </c>
      <c r="K234" s="122"/>
      <c r="L234" s="122" t="s">
        <v>254</v>
      </c>
      <c r="M234" s="123">
        <v>1</v>
      </c>
      <c r="N234" s="122" t="s">
        <v>258</v>
      </c>
      <c r="O234" s="123"/>
      <c r="P234" s="122"/>
      <c r="Q234" s="123">
        <v>0.03</v>
      </c>
      <c r="R234" s="123"/>
      <c r="S234" s="123">
        <v>8.3333333333333329E-2</v>
      </c>
      <c r="T234" s="123"/>
      <c r="U234" s="122" t="s">
        <v>257</v>
      </c>
      <c r="V234" s="123" t="s">
        <v>440</v>
      </c>
      <c r="W234" s="124">
        <v>45597</v>
      </c>
      <c r="X234" s="124">
        <v>45626</v>
      </c>
      <c r="Y234" s="122" t="s">
        <v>280</v>
      </c>
      <c r="Z234" s="125">
        <v>0.25</v>
      </c>
      <c r="AA234" s="125">
        <v>0.75</v>
      </c>
      <c r="AB234" s="126"/>
      <c r="AC234" s="126"/>
      <c r="AD234" s="127"/>
      <c r="AE234" s="127">
        <v>54</v>
      </c>
      <c r="AF234" s="127"/>
      <c r="AG234" s="127"/>
      <c r="AH234" s="127"/>
    </row>
    <row r="235" spans="1:34" x14ac:dyDescent="0.35">
      <c r="A235" s="110" t="s">
        <v>250</v>
      </c>
      <c r="B235" s="122" t="s">
        <v>195</v>
      </c>
      <c r="C235" s="122" t="s">
        <v>251</v>
      </c>
      <c r="D235" s="122" t="s">
        <v>251</v>
      </c>
      <c r="E235" s="110" t="s">
        <v>405</v>
      </c>
      <c r="F235" s="110" t="s">
        <v>439</v>
      </c>
      <c r="G235" s="122" t="s">
        <v>252</v>
      </c>
      <c r="H235" s="110" t="s">
        <v>234</v>
      </c>
      <c r="I235" s="123">
        <v>11000</v>
      </c>
      <c r="J235" s="122" t="s">
        <v>253</v>
      </c>
      <c r="K235" s="122"/>
      <c r="L235" s="122" t="s">
        <v>254</v>
      </c>
      <c r="M235" s="123">
        <v>1</v>
      </c>
      <c r="N235" s="122" t="s">
        <v>258</v>
      </c>
      <c r="O235" s="123"/>
      <c r="P235" s="122"/>
      <c r="Q235" s="123">
        <v>0.03</v>
      </c>
      <c r="R235" s="123"/>
      <c r="S235" s="123">
        <v>8.3333333333333329E-2</v>
      </c>
      <c r="T235" s="123"/>
      <c r="U235" s="122" t="s">
        <v>257</v>
      </c>
      <c r="V235" s="123" t="s">
        <v>440</v>
      </c>
      <c r="W235" s="124">
        <v>45597</v>
      </c>
      <c r="X235" s="124">
        <v>45626</v>
      </c>
      <c r="Y235" s="122" t="s">
        <v>288</v>
      </c>
      <c r="Z235" s="125">
        <v>0.25</v>
      </c>
      <c r="AA235" s="125">
        <v>0.75</v>
      </c>
      <c r="AB235" s="126"/>
      <c r="AC235" s="126"/>
      <c r="AD235" s="127"/>
      <c r="AE235" s="127">
        <v>54</v>
      </c>
      <c r="AF235" s="127"/>
      <c r="AG235" s="127"/>
      <c r="AH235" s="127"/>
    </row>
    <row r="236" spans="1:34" x14ac:dyDescent="0.35">
      <c r="A236" s="110" t="s">
        <v>250</v>
      </c>
      <c r="B236" s="122" t="s">
        <v>195</v>
      </c>
      <c r="C236" s="122" t="s">
        <v>251</v>
      </c>
      <c r="D236" s="122" t="s">
        <v>251</v>
      </c>
      <c r="E236" s="110" t="s">
        <v>405</v>
      </c>
      <c r="F236" s="110" t="s">
        <v>439</v>
      </c>
      <c r="G236" s="122" t="s">
        <v>252</v>
      </c>
      <c r="H236" s="110" t="s">
        <v>234</v>
      </c>
      <c r="I236" s="123">
        <v>11000</v>
      </c>
      <c r="J236" s="122" t="s">
        <v>253</v>
      </c>
      <c r="K236" s="122"/>
      <c r="L236" s="122" t="s">
        <v>254</v>
      </c>
      <c r="M236" s="123">
        <v>1</v>
      </c>
      <c r="N236" s="122" t="s">
        <v>258</v>
      </c>
      <c r="O236" s="123"/>
      <c r="P236" s="122"/>
      <c r="Q236" s="123">
        <v>0.03</v>
      </c>
      <c r="R236" s="123"/>
      <c r="S236" s="123">
        <v>8.3333333333333329E-2</v>
      </c>
      <c r="T236" s="123"/>
      <c r="U236" s="122" t="s">
        <v>257</v>
      </c>
      <c r="V236" s="123" t="s">
        <v>440</v>
      </c>
      <c r="W236" s="124">
        <v>45597</v>
      </c>
      <c r="X236" s="124">
        <v>45626</v>
      </c>
      <c r="Y236" s="122" t="s">
        <v>301</v>
      </c>
      <c r="Z236" s="125">
        <v>0.25</v>
      </c>
      <c r="AA236" s="125">
        <v>0.75</v>
      </c>
      <c r="AB236" s="126"/>
      <c r="AC236" s="126"/>
      <c r="AD236" s="127"/>
      <c r="AE236" s="127">
        <v>54</v>
      </c>
      <c r="AF236" s="127"/>
      <c r="AG236" s="127"/>
      <c r="AH236" s="127"/>
    </row>
    <row r="237" spans="1:34" x14ac:dyDescent="0.35">
      <c r="A237" s="110" t="s">
        <v>250</v>
      </c>
      <c r="B237" s="122" t="s">
        <v>195</v>
      </c>
      <c r="C237" s="122" t="s">
        <v>251</v>
      </c>
      <c r="D237" s="122" t="s">
        <v>251</v>
      </c>
      <c r="E237" s="110" t="s">
        <v>405</v>
      </c>
      <c r="F237" s="110" t="s">
        <v>439</v>
      </c>
      <c r="G237" s="122" t="s">
        <v>252</v>
      </c>
      <c r="H237" s="110" t="s">
        <v>234</v>
      </c>
      <c r="I237" s="123">
        <v>11000</v>
      </c>
      <c r="J237" s="122" t="s">
        <v>253</v>
      </c>
      <c r="K237" s="122"/>
      <c r="L237" s="122" t="s">
        <v>254</v>
      </c>
      <c r="M237" s="123">
        <v>1</v>
      </c>
      <c r="N237" s="122" t="s">
        <v>258</v>
      </c>
      <c r="O237" s="123"/>
      <c r="P237" s="122"/>
      <c r="Q237" s="123">
        <v>0.03</v>
      </c>
      <c r="R237" s="123"/>
      <c r="S237" s="123">
        <v>8.3333333333333329E-2</v>
      </c>
      <c r="T237" s="123"/>
      <c r="U237" s="122" t="s">
        <v>257</v>
      </c>
      <c r="V237" s="123" t="s">
        <v>440</v>
      </c>
      <c r="W237" s="124">
        <v>45597</v>
      </c>
      <c r="X237" s="124">
        <v>45626</v>
      </c>
      <c r="Y237" s="122" t="s">
        <v>307</v>
      </c>
      <c r="Z237" s="125">
        <v>0.25</v>
      </c>
      <c r="AA237" s="125">
        <v>0.75</v>
      </c>
      <c r="AB237" s="126"/>
      <c r="AC237" s="126"/>
      <c r="AD237" s="127"/>
      <c r="AE237" s="127">
        <v>54</v>
      </c>
      <c r="AF237" s="127"/>
      <c r="AG237" s="127"/>
      <c r="AH237" s="127"/>
    </row>
    <row r="238" spans="1:34" x14ac:dyDescent="0.35">
      <c r="A238" s="110" t="s">
        <v>250</v>
      </c>
      <c r="B238" s="122" t="s">
        <v>195</v>
      </c>
      <c r="C238" s="122" t="s">
        <v>251</v>
      </c>
      <c r="D238" s="122" t="s">
        <v>251</v>
      </c>
      <c r="E238" s="110" t="s">
        <v>405</v>
      </c>
      <c r="F238" s="110" t="s">
        <v>439</v>
      </c>
      <c r="G238" s="122" t="s">
        <v>252</v>
      </c>
      <c r="H238" s="110" t="s">
        <v>234</v>
      </c>
      <c r="I238" s="123">
        <v>11000</v>
      </c>
      <c r="J238" s="122" t="s">
        <v>253</v>
      </c>
      <c r="K238" s="122"/>
      <c r="L238" s="122" t="s">
        <v>254</v>
      </c>
      <c r="M238" s="123">
        <v>1</v>
      </c>
      <c r="N238" s="122" t="s">
        <v>258</v>
      </c>
      <c r="O238" s="123"/>
      <c r="P238" s="122"/>
      <c r="Q238" s="123">
        <v>0.03</v>
      </c>
      <c r="R238" s="123"/>
      <c r="S238" s="123">
        <v>8.3333333333333329E-2</v>
      </c>
      <c r="T238" s="123"/>
      <c r="U238" s="122" t="s">
        <v>257</v>
      </c>
      <c r="V238" s="123" t="s">
        <v>440</v>
      </c>
      <c r="W238" s="124">
        <v>45689</v>
      </c>
      <c r="X238" s="124">
        <v>45716</v>
      </c>
      <c r="Y238" s="122" t="s">
        <v>280</v>
      </c>
      <c r="Z238" s="125">
        <v>0.25</v>
      </c>
      <c r="AA238" s="125">
        <v>0.75</v>
      </c>
      <c r="AB238" s="126"/>
      <c r="AC238" s="126"/>
      <c r="AD238" s="127"/>
      <c r="AE238" s="127">
        <v>54</v>
      </c>
      <c r="AF238" s="127"/>
      <c r="AG238" s="127"/>
      <c r="AH238" s="127"/>
    </row>
    <row r="239" spans="1:34" x14ac:dyDescent="0.35">
      <c r="A239" s="110" t="s">
        <v>250</v>
      </c>
      <c r="B239" s="122" t="s">
        <v>195</v>
      </c>
      <c r="C239" s="122" t="s">
        <v>251</v>
      </c>
      <c r="D239" s="122" t="s">
        <v>251</v>
      </c>
      <c r="E239" s="110" t="s">
        <v>405</v>
      </c>
      <c r="F239" s="110" t="s">
        <v>439</v>
      </c>
      <c r="G239" s="122" t="s">
        <v>252</v>
      </c>
      <c r="H239" s="110" t="s">
        <v>234</v>
      </c>
      <c r="I239" s="123">
        <v>11000</v>
      </c>
      <c r="J239" s="122" t="s">
        <v>253</v>
      </c>
      <c r="K239" s="122"/>
      <c r="L239" s="122" t="s">
        <v>254</v>
      </c>
      <c r="M239" s="123">
        <v>1</v>
      </c>
      <c r="N239" s="122" t="s">
        <v>258</v>
      </c>
      <c r="O239" s="123"/>
      <c r="P239" s="122"/>
      <c r="Q239" s="123">
        <v>0.03</v>
      </c>
      <c r="R239" s="123"/>
      <c r="S239" s="123">
        <v>8.3333333333333329E-2</v>
      </c>
      <c r="T239" s="123"/>
      <c r="U239" s="122" t="s">
        <v>257</v>
      </c>
      <c r="V239" s="123" t="s">
        <v>440</v>
      </c>
      <c r="W239" s="124">
        <v>45689</v>
      </c>
      <c r="X239" s="124">
        <v>45716</v>
      </c>
      <c r="Y239" s="122" t="s">
        <v>288</v>
      </c>
      <c r="Z239" s="125">
        <v>0.25</v>
      </c>
      <c r="AA239" s="125">
        <v>0.75</v>
      </c>
      <c r="AB239" s="126"/>
      <c r="AC239" s="126"/>
      <c r="AD239" s="127"/>
      <c r="AE239" s="127">
        <v>54</v>
      </c>
      <c r="AF239" s="127"/>
      <c r="AG239" s="127"/>
      <c r="AH239" s="127"/>
    </row>
    <row r="240" spans="1:34" x14ac:dyDescent="0.35">
      <c r="A240" s="110" t="s">
        <v>250</v>
      </c>
      <c r="B240" s="122" t="s">
        <v>195</v>
      </c>
      <c r="C240" s="122" t="s">
        <v>251</v>
      </c>
      <c r="D240" s="122" t="s">
        <v>251</v>
      </c>
      <c r="E240" s="110" t="s">
        <v>405</v>
      </c>
      <c r="F240" s="110" t="s">
        <v>439</v>
      </c>
      <c r="G240" s="122" t="s">
        <v>252</v>
      </c>
      <c r="H240" s="110" t="s">
        <v>234</v>
      </c>
      <c r="I240" s="123">
        <v>11000</v>
      </c>
      <c r="J240" s="122" t="s">
        <v>253</v>
      </c>
      <c r="K240" s="122"/>
      <c r="L240" s="122" t="s">
        <v>254</v>
      </c>
      <c r="M240" s="123">
        <v>1</v>
      </c>
      <c r="N240" s="122" t="s">
        <v>258</v>
      </c>
      <c r="O240" s="123"/>
      <c r="P240" s="122"/>
      <c r="Q240" s="123">
        <v>0.03</v>
      </c>
      <c r="R240" s="123"/>
      <c r="S240" s="123">
        <v>8.3333333333333329E-2</v>
      </c>
      <c r="T240" s="123"/>
      <c r="U240" s="122" t="s">
        <v>257</v>
      </c>
      <c r="V240" s="123" t="s">
        <v>440</v>
      </c>
      <c r="W240" s="124">
        <v>45689</v>
      </c>
      <c r="X240" s="124">
        <v>45716</v>
      </c>
      <c r="Y240" s="122" t="s">
        <v>301</v>
      </c>
      <c r="Z240" s="125">
        <v>0.25</v>
      </c>
      <c r="AA240" s="125">
        <v>0.75</v>
      </c>
      <c r="AB240" s="126"/>
      <c r="AC240" s="126"/>
      <c r="AD240" s="127"/>
      <c r="AE240" s="127">
        <v>54</v>
      </c>
      <c r="AF240" s="127"/>
      <c r="AG240" s="127"/>
      <c r="AH240" s="127"/>
    </row>
    <row r="241" spans="1:34" x14ac:dyDescent="0.35">
      <c r="A241" s="110" t="s">
        <v>250</v>
      </c>
      <c r="B241" s="122" t="s">
        <v>195</v>
      </c>
      <c r="C241" s="122" t="s">
        <v>251</v>
      </c>
      <c r="D241" s="122" t="s">
        <v>251</v>
      </c>
      <c r="E241" s="110" t="s">
        <v>405</v>
      </c>
      <c r="F241" s="110" t="s">
        <v>439</v>
      </c>
      <c r="G241" s="122" t="s">
        <v>252</v>
      </c>
      <c r="H241" s="110" t="s">
        <v>234</v>
      </c>
      <c r="I241" s="123">
        <v>11000</v>
      </c>
      <c r="J241" s="122" t="s">
        <v>253</v>
      </c>
      <c r="K241" s="122"/>
      <c r="L241" s="122" t="s">
        <v>254</v>
      </c>
      <c r="M241" s="123">
        <v>1</v>
      </c>
      <c r="N241" s="122" t="s">
        <v>258</v>
      </c>
      <c r="O241" s="123"/>
      <c r="P241" s="122"/>
      <c r="Q241" s="123">
        <v>0.03</v>
      </c>
      <c r="R241" s="123"/>
      <c r="S241" s="123">
        <v>8.3333333333333329E-2</v>
      </c>
      <c r="T241" s="123"/>
      <c r="U241" s="122" t="s">
        <v>257</v>
      </c>
      <c r="V241" s="123" t="s">
        <v>440</v>
      </c>
      <c r="W241" s="124">
        <v>45689</v>
      </c>
      <c r="X241" s="124">
        <v>45716</v>
      </c>
      <c r="Y241" s="122" t="s">
        <v>307</v>
      </c>
      <c r="Z241" s="125">
        <v>0.25</v>
      </c>
      <c r="AA241" s="125">
        <v>0.75</v>
      </c>
      <c r="AB241" s="126"/>
      <c r="AC241" s="126"/>
      <c r="AD241" s="127"/>
      <c r="AE241" s="127">
        <v>54</v>
      </c>
      <c r="AF241" s="127"/>
      <c r="AG241" s="127"/>
      <c r="AH241" s="127"/>
    </row>
    <row r="242" spans="1:34" x14ac:dyDescent="0.35">
      <c r="A242" s="110" t="s">
        <v>250</v>
      </c>
      <c r="B242" s="122" t="s">
        <v>195</v>
      </c>
      <c r="C242" s="122" t="s">
        <v>251</v>
      </c>
      <c r="D242" s="122" t="s">
        <v>251</v>
      </c>
      <c r="E242" s="110" t="s">
        <v>405</v>
      </c>
      <c r="F242" s="110" t="s">
        <v>442</v>
      </c>
      <c r="G242" s="122" t="s">
        <v>252</v>
      </c>
      <c r="H242" s="110" t="s">
        <v>239</v>
      </c>
      <c r="I242" s="123">
        <v>11000</v>
      </c>
      <c r="J242" s="122" t="s">
        <v>253</v>
      </c>
      <c r="K242" s="122"/>
      <c r="L242" s="122" t="s">
        <v>254</v>
      </c>
      <c r="M242" s="123">
        <v>1</v>
      </c>
      <c r="N242" s="122" t="s">
        <v>259</v>
      </c>
      <c r="O242" s="123" t="s">
        <v>432</v>
      </c>
      <c r="P242" s="122" t="s">
        <v>256</v>
      </c>
      <c r="Q242" s="123">
        <v>1.7999999999999999E-2</v>
      </c>
      <c r="R242" s="123"/>
      <c r="S242" s="123">
        <v>0.10416666666666667</v>
      </c>
      <c r="T242" s="123"/>
      <c r="U242" s="122" t="s">
        <v>257</v>
      </c>
      <c r="V242" s="123" t="s">
        <v>249</v>
      </c>
      <c r="W242" s="124">
        <v>45231</v>
      </c>
      <c r="X242" s="124">
        <v>45351</v>
      </c>
      <c r="Y242" s="122" t="s">
        <v>280</v>
      </c>
      <c r="Z242" s="125">
        <v>0.6875</v>
      </c>
      <c r="AA242" s="125">
        <v>0.79166666666666663</v>
      </c>
      <c r="AB242" s="126"/>
      <c r="AC242" s="126"/>
      <c r="AD242" s="127"/>
      <c r="AE242" s="127">
        <v>300</v>
      </c>
      <c r="AF242" s="127"/>
      <c r="AG242" s="127">
        <v>300</v>
      </c>
      <c r="AH242" s="127"/>
    </row>
    <row r="243" spans="1:34" x14ac:dyDescent="0.35">
      <c r="A243" s="110" t="s">
        <v>250</v>
      </c>
      <c r="B243" s="122" t="s">
        <v>195</v>
      </c>
      <c r="C243" s="122" t="s">
        <v>251</v>
      </c>
      <c r="D243" s="122" t="s">
        <v>251</v>
      </c>
      <c r="E243" s="110" t="s">
        <v>405</v>
      </c>
      <c r="F243" s="110" t="s">
        <v>442</v>
      </c>
      <c r="G243" s="122" t="s">
        <v>252</v>
      </c>
      <c r="H243" s="110" t="s">
        <v>239</v>
      </c>
      <c r="I243" s="123">
        <v>11000</v>
      </c>
      <c r="J243" s="122" t="s">
        <v>253</v>
      </c>
      <c r="K243" s="122"/>
      <c r="L243" s="122" t="s">
        <v>254</v>
      </c>
      <c r="M243" s="123">
        <v>1</v>
      </c>
      <c r="N243" s="122" t="s">
        <v>259</v>
      </c>
      <c r="O243" s="123" t="s">
        <v>432</v>
      </c>
      <c r="P243" s="122" t="s">
        <v>256</v>
      </c>
      <c r="Q243" s="123">
        <v>1.7999999999999999E-2</v>
      </c>
      <c r="R243" s="123"/>
      <c r="S243" s="123">
        <v>0.10416666666666667</v>
      </c>
      <c r="T243" s="123"/>
      <c r="U243" s="122" t="s">
        <v>257</v>
      </c>
      <c r="V243" s="123" t="s">
        <v>249</v>
      </c>
      <c r="W243" s="124">
        <v>45231</v>
      </c>
      <c r="X243" s="124">
        <v>45351</v>
      </c>
      <c r="Y243" s="122" t="s">
        <v>288</v>
      </c>
      <c r="Z243" s="125">
        <v>0.6875</v>
      </c>
      <c r="AA243" s="125">
        <v>0.79166666666666663</v>
      </c>
      <c r="AB243" s="126"/>
      <c r="AC243" s="126"/>
      <c r="AD243" s="127"/>
      <c r="AE243" s="127">
        <v>300</v>
      </c>
      <c r="AF243" s="127"/>
      <c r="AG243" s="127">
        <v>300</v>
      </c>
      <c r="AH243" s="127"/>
    </row>
    <row r="244" spans="1:34" x14ac:dyDescent="0.35">
      <c r="A244" s="110" t="s">
        <v>250</v>
      </c>
      <c r="B244" s="122" t="s">
        <v>195</v>
      </c>
      <c r="C244" s="122" t="s">
        <v>251</v>
      </c>
      <c r="D244" s="122" t="s">
        <v>251</v>
      </c>
      <c r="E244" s="110" t="s">
        <v>405</v>
      </c>
      <c r="F244" s="110" t="s">
        <v>442</v>
      </c>
      <c r="G244" s="122" t="s">
        <v>252</v>
      </c>
      <c r="H244" s="110" t="s">
        <v>239</v>
      </c>
      <c r="I244" s="123">
        <v>11000</v>
      </c>
      <c r="J244" s="122" t="s">
        <v>253</v>
      </c>
      <c r="K244" s="122"/>
      <c r="L244" s="122" t="s">
        <v>254</v>
      </c>
      <c r="M244" s="123">
        <v>1</v>
      </c>
      <c r="N244" s="122" t="s">
        <v>259</v>
      </c>
      <c r="O244" s="123" t="s">
        <v>432</v>
      </c>
      <c r="P244" s="122" t="s">
        <v>256</v>
      </c>
      <c r="Q244" s="123">
        <v>1.7999999999999999E-2</v>
      </c>
      <c r="R244" s="123"/>
      <c r="S244" s="123">
        <v>0.10416666666666667</v>
      </c>
      <c r="T244" s="123"/>
      <c r="U244" s="122" t="s">
        <v>257</v>
      </c>
      <c r="V244" s="123" t="s">
        <v>249</v>
      </c>
      <c r="W244" s="124">
        <v>45231</v>
      </c>
      <c r="X244" s="124">
        <v>45351</v>
      </c>
      <c r="Y244" s="122" t="s">
        <v>294</v>
      </c>
      <c r="Z244" s="125">
        <v>0.6875</v>
      </c>
      <c r="AA244" s="125">
        <v>0.79166666666666663</v>
      </c>
      <c r="AB244" s="126"/>
      <c r="AC244" s="126"/>
      <c r="AD244" s="127"/>
      <c r="AE244" s="127">
        <v>300</v>
      </c>
      <c r="AF244" s="127"/>
      <c r="AG244" s="127">
        <v>300</v>
      </c>
      <c r="AH244" s="127"/>
    </row>
    <row r="245" spans="1:34" x14ac:dyDescent="0.35">
      <c r="A245" s="110" t="s">
        <v>250</v>
      </c>
      <c r="B245" s="122" t="s">
        <v>195</v>
      </c>
      <c r="C245" s="122" t="s">
        <v>251</v>
      </c>
      <c r="D245" s="122" t="s">
        <v>251</v>
      </c>
      <c r="E245" s="110" t="s">
        <v>405</v>
      </c>
      <c r="F245" s="110" t="s">
        <v>442</v>
      </c>
      <c r="G245" s="122" t="s">
        <v>252</v>
      </c>
      <c r="H245" s="110" t="s">
        <v>239</v>
      </c>
      <c r="I245" s="123">
        <v>11000</v>
      </c>
      <c r="J245" s="122" t="s">
        <v>253</v>
      </c>
      <c r="K245" s="122"/>
      <c r="L245" s="122" t="s">
        <v>254</v>
      </c>
      <c r="M245" s="123">
        <v>1</v>
      </c>
      <c r="N245" s="122" t="s">
        <v>259</v>
      </c>
      <c r="O245" s="123" t="s">
        <v>432</v>
      </c>
      <c r="P245" s="122" t="s">
        <v>256</v>
      </c>
      <c r="Q245" s="123">
        <v>1.7999999999999999E-2</v>
      </c>
      <c r="R245" s="123"/>
      <c r="S245" s="123">
        <v>0.10416666666666667</v>
      </c>
      <c r="T245" s="123"/>
      <c r="U245" s="122" t="s">
        <v>257</v>
      </c>
      <c r="V245" s="123" t="s">
        <v>249</v>
      </c>
      <c r="W245" s="124">
        <v>45231</v>
      </c>
      <c r="X245" s="124">
        <v>45351</v>
      </c>
      <c r="Y245" s="122" t="s">
        <v>301</v>
      </c>
      <c r="Z245" s="125">
        <v>0.6875</v>
      </c>
      <c r="AA245" s="125">
        <v>0.79166666666666663</v>
      </c>
      <c r="AB245" s="126"/>
      <c r="AC245" s="126"/>
      <c r="AD245" s="127"/>
      <c r="AE245" s="127">
        <v>300</v>
      </c>
      <c r="AF245" s="127"/>
      <c r="AG245" s="127">
        <v>300</v>
      </c>
      <c r="AH245" s="127"/>
    </row>
    <row r="246" spans="1:34" x14ac:dyDescent="0.35">
      <c r="A246" s="110" t="s">
        <v>250</v>
      </c>
      <c r="B246" s="122" t="s">
        <v>195</v>
      </c>
      <c r="C246" s="122" t="s">
        <v>251</v>
      </c>
      <c r="D246" s="122" t="s">
        <v>251</v>
      </c>
      <c r="E246" s="110" t="s">
        <v>405</v>
      </c>
      <c r="F246" s="110" t="s">
        <v>442</v>
      </c>
      <c r="G246" s="122" t="s">
        <v>252</v>
      </c>
      <c r="H246" s="110" t="s">
        <v>239</v>
      </c>
      <c r="I246" s="123">
        <v>11000</v>
      </c>
      <c r="J246" s="122" t="s">
        <v>253</v>
      </c>
      <c r="K246" s="122"/>
      <c r="L246" s="122" t="s">
        <v>254</v>
      </c>
      <c r="M246" s="123">
        <v>1</v>
      </c>
      <c r="N246" s="122" t="s">
        <v>259</v>
      </c>
      <c r="O246" s="123" t="s">
        <v>432</v>
      </c>
      <c r="P246" s="122" t="s">
        <v>256</v>
      </c>
      <c r="Q246" s="123">
        <v>1.7999999999999999E-2</v>
      </c>
      <c r="R246" s="123"/>
      <c r="S246" s="123">
        <v>0.10416666666666667</v>
      </c>
      <c r="T246" s="123"/>
      <c r="U246" s="122" t="s">
        <v>257</v>
      </c>
      <c r="V246" s="123" t="s">
        <v>249</v>
      </c>
      <c r="W246" s="124">
        <v>45231</v>
      </c>
      <c r="X246" s="124">
        <v>45351</v>
      </c>
      <c r="Y246" s="122" t="s">
        <v>307</v>
      </c>
      <c r="Z246" s="125">
        <v>0.6875</v>
      </c>
      <c r="AA246" s="125">
        <v>0.79166666666666663</v>
      </c>
      <c r="AB246" s="126"/>
      <c r="AC246" s="126"/>
      <c r="AD246" s="127"/>
      <c r="AE246" s="127">
        <v>300</v>
      </c>
      <c r="AF246" s="127"/>
      <c r="AG246" s="127">
        <v>300</v>
      </c>
      <c r="AH246" s="127"/>
    </row>
    <row r="247" spans="1:34" x14ac:dyDescent="0.35">
      <c r="A247" s="110" t="s">
        <v>250</v>
      </c>
      <c r="B247" s="122" t="s">
        <v>195</v>
      </c>
      <c r="C247" s="122" t="s">
        <v>251</v>
      </c>
      <c r="D247" s="122" t="s">
        <v>251</v>
      </c>
      <c r="E247" s="110" t="s">
        <v>405</v>
      </c>
      <c r="F247" s="110" t="s">
        <v>442</v>
      </c>
      <c r="G247" s="122" t="s">
        <v>252</v>
      </c>
      <c r="H247" s="110" t="s">
        <v>239</v>
      </c>
      <c r="I247" s="123">
        <v>11000</v>
      </c>
      <c r="J247" s="122" t="s">
        <v>253</v>
      </c>
      <c r="K247" s="122"/>
      <c r="L247" s="122" t="s">
        <v>254</v>
      </c>
      <c r="M247" s="123">
        <v>1</v>
      </c>
      <c r="N247" s="122" t="s">
        <v>259</v>
      </c>
      <c r="O247" s="123" t="s">
        <v>432</v>
      </c>
      <c r="P247" s="122" t="s">
        <v>256</v>
      </c>
      <c r="Q247" s="123">
        <v>1.7999999999999999E-2</v>
      </c>
      <c r="R247" s="123"/>
      <c r="S247" s="123">
        <v>0.10416666666666667</v>
      </c>
      <c r="T247" s="123"/>
      <c r="U247" s="122" t="s">
        <v>257</v>
      </c>
      <c r="V247" s="123" t="s">
        <v>249</v>
      </c>
      <c r="W247" s="124">
        <v>45231</v>
      </c>
      <c r="X247" s="124">
        <v>45351</v>
      </c>
      <c r="Y247" s="122" t="s">
        <v>314</v>
      </c>
      <c r="Z247" s="125">
        <v>0.6875</v>
      </c>
      <c r="AA247" s="125">
        <v>0.79166666666666663</v>
      </c>
      <c r="AB247" s="126"/>
      <c r="AC247" s="126"/>
      <c r="AD247" s="127"/>
      <c r="AE247" s="127">
        <v>300</v>
      </c>
      <c r="AF247" s="127"/>
      <c r="AG247" s="127">
        <v>300</v>
      </c>
      <c r="AH247" s="127"/>
    </row>
    <row r="248" spans="1:34" x14ac:dyDescent="0.35">
      <c r="A248" s="110" t="s">
        <v>250</v>
      </c>
      <c r="B248" s="122" t="s">
        <v>195</v>
      </c>
      <c r="C248" s="122" t="s">
        <v>251</v>
      </c>
      <c r="D248" s="122" t="s">
        <v>251</v>
      </c>
      <c r="E248" s="110" t="s">
        <v>405</v>
      </c>
      <c r="F248" s="110" t="s">
        <v>442</v>
      </c>
      <c r="G248" s="122" t="s">
        <v>252</v>
      </c>
      <c r="H248" s="110" t="s">
        <v>239</v>
      </c>
      <c r="I248" s="123">
        <v>11000</v>
      </c>
      <c r="J248" s="122" t="s">
        <v>253</v>
      </c>
      <c r="K248" s="122"/>
      <c r="L248" s="122" t="s">
        <v>254</v>
      </c>
      <c r="M248" s="123">
        <v>1</v>
      </c>
      <c r="N248" s="122" t="s">
        <v>259</v>
      </c>
      <c r="O248" s="123" t="s">
        <v>432</v>
      </c>
      <c r="P248" s="122" t="s">
        <v>256</v>
      </c>
      <c r="Q248" s="123">
        <v>1.7999999999999999E-2</v>
      </c>
      <c r="R248" s="123"/>
      <c r="S248" s="123">
        <v>0.10416666666666667</v>
      </c>
      <c r="T248" s="123"/>
      <c r="U248" s="122" t="s">
        <v>257</v>
      </c>
      <c r="V248" s="123" t="s">
        <v>249</v>
      </c>
      <c r="W248" s="124">
        <v>45231</v>
      </c>
      <c r="X248" s="124">
        <v>45351</v>
      </c>
      <c r="Y248" s="122" t="s">
        <v>319</v>
      </c>
      <c r="Z248" s="125">
        <v>0.6875</v>
      </c>
      <c r="AA248" s="125">
        <v>0.79166666666666663</v>
      </c>
      <c r="AB248" s="126"/>
      <c r="AC248" s="126"/>
      <c r="AD248" s="127"/>
      <c r="AE248" s="127">
        <v>300</v>
      </c>
      <c r="AF248" s="127"/>
      <c r="AG248" s="127">
        <v>300</v>
      </c>
      <c r="AH248" s="127"/>
    </row>
    <row r="249" spans="1:34" x14ac:dyDescent="0.35">
      <c r="A249" s="110" t="s">
        <v>250</v>
      </c>
      <c r="B249" s="122" t="s">
        <v>195</v>
      </c>
      <c r="C249" s="122" t="s">
        <v>251</v>
      </c>
      <c r="D249" s="122" t="s">
        <v>251</v>
      </c>
      <c r="E249" s="110" t="s">
        <v>405</v>
      </c>
      <c r="F249" s="110" t="s">
        <v>442</v>
      </c>
      <c r="G249" s="122" t="s">
        <v>252</v>
      </c>
      <c r="H249" s="110" t="s">
        <v>239</v>
      </c>
      <c r="I249" s="123">
        <v>11000</v>
      </c>
      <c r="J249" s="122" t="s">
        <v>253</v>
      </c>
      <c r="K249" s="122"/>
      <c r="L249" s="122" t="s">
        <v>254</v>
      </c>
      <c r="M249" s="123">
        <v>1</v>
      </c>
      <c r="N249" s="122" t="s">
        <v>259</v>
      </c>
      <c r="O249" s="123" t="s">
        <v>432</v>
      </c>
      <c r="P249" s="122" t="s">
        <v>256</v>
      </c>
      <c r="Q249" s="123">
        <v>1.7999999999999999E-2</v>
      </c>
      <c r="R249" s="123"/>
      <c r="S249" s="123">
        <v>0.10416666666666667</v>
      </c>
      <c r="T249" s="123"/>
      <c r="U249" s="122" t="s">
        <v>257</v>
      </c>
      <c r="V249" s="123" t="s">
        <v>440</v>
      </c>
      <c r="W249" s="124">
        <v>45597</v>
      </c>
      <c r="X249" s="124">
        <v>45716</v>
      </c>
      <c r="Y249" s="122" t="s">
        <v>280</v>
      </c>
      <c r="Z249" s="125">
        <v>0.6875</v>
      </c>
      <c r="AA249" s="125">
        <v>0.79166666666666663</v>
      </c>
      <c r="AB249" s="126"/>
      <c r="AC249" s="126"/>
      <c r="AD249" s="127"/>
      <c r="AE249" s="127">
        <v>300</v>
      </c>
      <c r="AF249" s="127"/>
      <c r="AG249" s="127">
        <v>300</v>
      </c>
      <c r="AH249" s="127"/>
    </row>
    <row r="250" spans="1:34" x14ac:dyDescent="0.35">
      <c r="A250" s="110" t="s">
        <v>250</v>
      </c>
      <c r="B250" s="122" t="s">
        <v>195</v>
      </c>
      <c r="C250" s="122" t="s">
        <v>251</v>
      </c>
      <c r="D250" s="122" t="s">
        <v>251</v>
      </c>
      <c r="E250" s="110" t="s">
        <v>405</v>
      </c>
      <c r="F250" s="110" t="s">
        <v>442</v>
      </c>
      <c r="G250" s="122" t="s">
        <v>252</v>
      </c>
      <c r="H250" s="110" t="s">
        <v>239</v>
      </c>
      <c r="I250" s="123">
        <v>11000</v>
      </c>
      <c r="J250" s="122" t="s">
        <v>253</v>
      </c>
      <c r="K250" s="122"/>
      <c r="L250" s="122" t="s">
        <v>254</v>
      </c>
      <c r="M250" s="123">
        <v>1</v>
      </c>
      <c r="N250" s="122" t="s">
        <v>259</v>
      </c>
      <c r="O250" s="123" t="s">
        <v>432</v>
      </c>
      <c r="P250" s="122" t="s">
        <v>256</v>
      </c>
      <c r="Q250" s="123">
        <v>1.7999999999999999E-2</v>
      </c>
      <c r="R250" s="123"/>
      <c r="S250" s="123">
        <v>0.10416666666666667</v>
      </c>
      <c r="T250" s="123"/>
      <c r="U250" s="122" t="s">
        <v>257</v>
      </c>
      <c r="V250" s="123" t="s">
        <v>440</v>
      </c>
      <c r="W250" s="124">
        <v>45597</v>
      </c>
      <c r="X250" s="124">
        <v>45716</v>
      </c>
      <c r="Y250" s="122" t="s">
        <v>288</v>
      </c>
      <c r="Z250" s="125">
        <v>0.6875</v>
      </c>
      <c r="AA250" s="125">
        <v>0.79166666666666663</v>
      </c>
      <c r="AB250" s="126"/>
      <c r="AC250" s="126"/>
      <c r="AD250" s="127"/>
      <c r="AE250" s="127">
        <v>300</v>
      </c>
      <c r="AF250" s="127"/>
      <c r="AG250" s="127">
        <v>300</v>
      </c>
      <c r="AH250" s="127"/>
    </row>
    <row r="251" spans="1:34" x14ac:dyDescent="0.35">
      <c r="A251" s="110" t="s">
        <v>250</v>
      </c>
      <c r="B251" s="122" t="s">
        <v>195</v>
      </c>
      <c r="C251" s="122" t="s">
        <v>251</v>
      </c>
      <c r="D251" s="122" t="s">
        <v>251</v>
      </c>
      <c r="E251" s="110" t="s">
        <v>405</v>
      </c>
      <c r="F251" s="110" t="s">
        <v>442</v>
      </c>
      <c r="G251" s="122" t="s">
        <v>252</v>
      </c>
      <c r="H251" s="110" t="s">
        <v>239</v>
      </c>
      <c r="I251" s="123">
        <v>11000</v>
      </c>
      <c r="J251" s="122" t="s">
        <v>253</v>
      </c>
      <c r="K251" s="122"/>
      <c r="L251" s="122" t="s">
        <v>254</v>
      </c>
      <c r="M251" s="123">
        <v>1</v>
      </c>
      <c r="N251" s="122" t="s">
        <v>259</v>
      </c>
      <c r="O251" s="123" t="s">
        <v>432</v>
      </c>
      <c r="P251" s="122" t="s">
        <v>256</v>
      </c>
      <c r="Q251" s="123">
        <v>1.7999999999999999E-2</v>
      </c>
      <c r="R251" s="123"/>
      <c r="S251" s="123">
        <v>0.10416666666666667</v>
      </c>
      <c r="T251" s="123"/>
      <c r="U251" s="122" t="s">
        <v>257</v>
      </c>
      <c r="V251" s="123" t="s">
        <v>440</v>
      </c>
      <c r="W251" s="124">
        <v>45597</v>
      </c>
      <c r="X251" s="124">
        <v>45716</v>
      </c>
      <c r="Y251" s="122" t="s">
        <v>294</v>
      </c>
      <c r="Z251" s="125">
        <v>0.6875</v>
      </c>
      <c r="AA251" s="125">
        <v>0.79166666666666663</v>
      </c>
      <c r="AB251" s="126"/>
      <c r="AC251" s="126"/>
      <c r="AD251" s="127"/>
      <c r="AE251" s="127">
        <v>300</v>
      </c>
      <c r="AF251" s="127"/>
      <c r="AG251" s="127">
        <v>300</v>
      </c>
      <c r="AH251" s="127"/>
    </row>
    <row r="252" spans="1:34" x14ac:dyDescent="0.35">
      <c r="A252" s="110" t="s">
        <v>250</v>
      </c>
      <c r="B252" s="122" t="s">
        <v>195</v>
      </c>
      <c r="C252" s="122" t="s">
        <v>251</v>
      </c>
      <c r="D252" s="122" t="s">
        <v>251</v>
      </c>
      <c r="E252" s="110" t="s">
        <v>405</v>
      </c>
      <c r="F252" s="110" t="s">
        <v>442</v>
      </c>
      <c r="G252" s="122" t="s">
        <v>252</v>
      </c>
      <c r="H252" s="110" t="s">
        <v>239</v>
      </c>
      <c r="I252" s="123">
        <v>11000</v>
      </c>
      <c r="J252" s="122" t="s">
        <v>253</v>
      </c>
      <c r="K252" s="122"/>
      <c r="L252" s="122" t="s">
        <v>254</v>
      </c>
      <c r="M252" s="123">
        <v>1</v>
      </c>
      <c r="N252" s="122" t="s">
        <v>259</v>
      </c>
      <c r="O252" s="123" t="s">
        <v>432</v>
      </c>
      <c r="P252" s="122" t="s">
        <v>256</v>
      </c>
      <c r="Q252" s="123">
        <v>1.7999999999999999E-2</v>
      </c>
      <c r="R252" s="123"/>
      <c r="S252" s="123">
        <v>0.10416666666666667</v>
      </c>
      <c r="T252" s="123"/>
      <c r="U252" s="122" t="s">
        <v>257</v>
      </c>
      <c r="V252" s="123" t="s">
        <v>440</v>
      </c>
      <c r="W252" s="124">
        <v>45597</v>
      </c>
      <c r="X252" s="124">
        <v>45716</v>
      </c>
      <c r="Y252" s="122" t="s">
        <v>301</v>
      </c>
      <c r="Z252" s="125">
        <v>0.6875</v>
      </c>
      <c r="AA252" s="125">
        <v>0.79166666666666663</v>
      </c>
      <c r="AB252" s="126"/>
      <c r="AC252" s="126"/>
      <c r="AD252" s="127"/>
      <c r="AE252" s="127">
        <v>300</v>
      </c>
      <c r="AF252" s="127"/>
      <c r="AG252" s="127">
        <v>300</v>
      </c>
      <c r="AH252" s="127"/>
    </row>
    <row r="253" spans="1:34" x14ac:dyDescent="0.35">
      <c r="A253" s="110" t="s">
        <v>250</v>
      </c>
      <c r="B253" s="122" t="s">
        <v>195</v>
      </c>
      <c r="C253" s="122" t="s">
        <v>251</v>
      </c>
      <c r="D253" s="122" t="s">
        <v>251</v>
      </c>
      <c r="E253" s="110" t="s">
        <v>405</v>
      </c>
      <c r="F253" s="110" t="s">
        <v>442</v>
      </c>
      <c r="G253" s="122" t="s">
        <v>252</v>
      </c>
      <c r="H253" s="110" t="s">
        <v>239</v>
      </c>
      <c r="I253" s="123">
        <v>11000</v>
      </c>
      <c r="J253" s="122" t="s">
        <v>253</v>
      </c>
      <c r="K253" s="122"/>
      <c r="L253" s="122" t="s">
        <v>254</v>
      </c>
      <c r="M253" s="123">
        <v>1</v>
      </c>
      <c r="N253" s="122" t="s">
        <v>259</v>
      </c>
      <c r="O253" s="123" t="s">
        <v>432</v>
      </c>
      <c r="P253" s="122" t="s">
        <v>256</v>
      </c>
      <c r="Q253" s="123">
        <v>1.7999999999999999E-2</v>
      </c>
      <c r="R253" s="123"/>
      <c r="S253" s="123">
        <v>0.10416666666666667</v>
      </c>
      <c r="T253" s="123"/>
      <c r="U253" s="122" t="s">
        <v>257</v>
      </c>
      <c r="V253" s="123" t="s">
        <v>440</v>
      </c>
      <c r="W253" s="124">
        <v>45597</v>
      </c>
      <c r="X253" s="124">
        <v>45716</v>
      </c>
      <c r="Y253" s="122" t="s">
        <v>307</v>
      </c>
      <c r="Z253" s="125">
        <v>0.6875</v>
      </c>
      <c r="AA253" s="125">
        <v>0.79166666666666663</v>
      </c>
      <c r="AB253" s="126"/>
      <c r="AC253" s="126"/>
      <c r="AD253" s="127"/>
      <c r="AE253" s="127">
        <v>300</v>
      </c>
      <c r="AF253" s="127"/>
      <c r="AG253" s="127">
        <v>300</v>
      </c>
      <c r="AH253" s="127"/>
    </row>
    <row r="254" spans="1:34" x14ac:dyDescent="0.35">
      <c r="A254" s="110" t="s">
        <v>250</v>
      </c>
      <c r="B254" s="122" t="s">
        <v>195</v>
      </c>
      <c r="C254" s="122" t="s">
        <v>251</v>
      </c>
      <c r="D254" s="122" t="s">
        <v>251</v>
      </c>
      <c r="E254" s="110" t="s">
        <v>405</v>
      </c>
      <c r="F254" s="110" t="s">
        <v>442</v>
      </c>
      <c r="G254" s="122" t="s">
        <v>252</v>
      </c>
      <c r="H254" s="110" t="s">
        <v>239</v>
      </c>
      <c r="I254" s="123">
        <v>11000</v>
      </c>
      <c r="J254" s="122" t="s">
        <v>253</v>
      </c>
      <c r="K254" s="122"/>
      <c r="L254" s="122" t="s">
        <v>254</v>
      </c>
      <c r="M254" s="123">
        <v>1</v>
      </c>
      <c r="N254" s="122" t="s">
        <v>259</v>
      </c>
      <c r="O254" s="123" t="s">
        <v>432</v>
      </c>
      <c r="P254" s="122" t="s">
        <v>256</v>
      </c>
      <c r="Q254" s="123">
        <v>1.7999999999999999E-2</v>
      </c>
      <c r="R254" s="123"/>
      <c r="S254" s="123">
        <v>0.10416666666666667</v>
      </c>
      <c r="T254" s="123"/>
      <c r="U254" s="122" t="s">
        <v>257</v>
      </c>
      <c r="V254" s="123" t="s">
        <v>440</v>
      </c>
      <c r="W254" s="124">
        <v>45597</v>
      </c>
      <c r="X254" s="124">
        <v>45716</v>
      </c>
      <c r="Y254" s="122" t="s">
        <v>314</v>
      </c>
      <c r="Z254" s="125">
        <v>0.6875</v>
      </c>
      <c r="AA254" s="125">
        <v>0.79166666666666663</v>
      </c>
      <c r="AB254" s="126"/>
      <c r="AC254" s="126"/>
      <c r="AD254" s="127"/>
      <c r="AE254" s="127">
        <v>300</v>
      </c>
      <c r="AF254" s="127"/>
      <c r="AG254" s="127">
        <v>300</v>
      </c>
      <c r="AH254" s="127"/>
    </row>
    <row r="255" spans="1:34" x14ac:dyDescent="0.35">
      <c r="A255" s="110" t="s">
        <v>250</v>
      </c>
      <c r="B255" s="122" t="s">
        <v>195</v>
      </c>
      <c r="C255" s="122" t="s">
        <v>251</v>
      </c>
      <c r="D255" s="122" t="s">
        <v>251</v>
      </c>
      <c r="E255" s="110" t="s">
        <v>405</v>
      </c>
      <c r="F255" s="110" t="s">
        <v>442</v>
      </c>
      <c r="G255" s="122" t="s">
        <v>252</v>
      </c>
      <c r="H255" s="110" t="s">
        <v>239</v>
      </c>
      <c r="I255" s="123">
        <v>11000</v>
      </c>
      <c r="J255" s="122" t="s">
        <v>253</v>
      </c>
      <c r="K255" s="122"/>
      <c r="L255" s="122" t="s">
        <v>254</v>
      </c>
      <c r="M255" s="123">
        <v>1</v>
      </c>
      <c r="N255" s="122" t="s">
        <v>259</v>
      </c>
      <c r="O255" s="123" t="s">
        <v>432</v>
      </c>
      <c r="P255" s="122" t="s">
        <v>256</v>
      </c>
      <c r="Q255" s="123">
        <v>1.7999999999999999E-2</v>
      </c>
      <c r="R255" s="123"/>
      <c r="S255" s="123">
        <v>0.10416666666666667</v>
      </c>
      <c r="T255" s="123"/>
      <c r="U255" s="122" t="s">
        <v>257</v>
      </c>
      <c r="V255" s="123" t="s">
        <v>440</v>
      </c>
      <c r="W255" s="124">
        <v>45597</v>
      </c>
      <c r="X255" s="124">
        <v>45716</v>
      </c>
      <c r="Y255" s="122" t="s">
        <v>319</v>
      </c>
      <c r="Z255" s="125">
        <v>0.6875</v>
      </c>
      <c r="AA255" s="125">
        <v>0.79166666666666663</v>
      </c>
      <c r="AB255" s="126"/>
      <c r="AC255" s="126"/>
      <c r="AD255" s="127"/>
      <c r="AE255" s="127">
        <v>300</v>
      </c>
      <c r="AF255" s="127"/>
      <c r="AG255" s="127">
        <v>300</v>
      </c>
      <c r="AH255" s="127"/>
    </row>
    <row r="256" spans="1:34" x14ac:dyDescent="0.35">
      <c r="A256" s="110" t="s">
        <v>250</v>
      </c>
      <c r="B256" s="122" t="s">
        <v>195</v>
      </c>
      <c r="C256" s="122" t="s">
        <v>251</v>
      </c>
      <c r="D256" s="122" t="s">
        <v>251</v>
      </c>
      <c r="E256" s="110" t="s">
        <v>405</v>
      </c>
      <c r="F256" s="110" t="s">
        <v>442</v>
      </c>
      <c r="G256" s="122" t="s">
        <v>252</v>
      </c>
      <c r="H256" s="110" t="s">
        <v>240</v>
      </c>
      <c r="I256" s="123">
        <v>11000</v>
      </c>
      <c r="J256" s="122" t="s">
        <v>253</v>
      </c>
      <c r="K256" s="122"/>
      <c r="L256" s="122" t="s">
        <v>254</v>
      </c>
      <c r="M256" s="123">
        <v>1</v>
      </c>
      <c r="N256" s="122" t="s">
        <v>258</v>
      </c>
      <c r="O256" s="123"/>
      <c r="P256" s="122"/>
      <c r="Q256" s="123">
        <v>3.7999999999999999E-2</v>
      </c>
      <c r="R256" s="123"/>
      <c r="S256" s="123"/>
      <c r="T256" s="123"/>
      <c r="U256" s="122" t="s">
        <v>257</v>
      </c>
      <c r="V256" s="123" t="s">
        <v>443</v>
      </c>
      <c r="W256" s="124">
        <v>45931</v>
      </c>
      <c r="X256" s="124">
        <v>45961</v>
      </c>
      <c r="Y256" s="122" t="s">
        <v>280</v>
      </c>
      <c r="Z256" s="125">
        <v>0.75</v>
      </c>
      <c r="AA256" s="125">
        <v>0.83333333333333337</v>
      </c>
      <c r="AB256" s="126"/>
      <c r="AC256" s="126"/>
      <c r="AD256" s="127"/>
      <c r="AE256" s="127">
        <v>300</v>
      </c>
      <c r="AF256" s="127"/>
      <c r="AG256" s="127"/>
      <c r="AH256" s="127"/>
    </row>
    <row r="257" spans="1:34" x14ac:dyDescent="0.35">
      <c r="A257" s="110" t="s">
        <v>250</v>
      </c>
      <c r="B257" s="122" t="s">
        <v>195</v>
      </c>
      <c r="C257" s="122" t="s">
        <v>251</v>
      </c>
      <c r="D257" s="122" t="s">
        <v>251</v>
      </c>
      <c r="E257" s="110" t="s">
        <v>405</v>
      </c>
      <c r="F257" s="110" t="s">
        <v>442</v>
      </c>
      <c r="G257" s="122" t="s">
        <v>252</v>
      </c>
      <c r="H257" s="110" t="s">
        <v>240</v>
      </c>
      <c r="I257" s="123">
        <v>11000</v>
      </c>
      <c r="J257" s="122" t="s">
        <v>253</v>
      </c>
      <c r="K257" s="122"/>
      <c r="L257" s="122" t="s">
        <v>254</v>
      </c>
      <c r="M257" s="123">
        <v>1</v>
      </c>
      <c r="N257" s="122" t="s">
        <v>258</v>
      </c>
      <c r="O257" s="123"/>
      <c r="P257" s="122"/>
      <c r="Q257" s="123">
        <v>3.7999999999999999E-2</v>
      </c>
      <c r="R257" s="123"/>
      <c r="S257" s="123"/>
      <c r="T257" s="123"/>
      <c r="U257" s="122" t="s">
        <v>257</v>
      </c>
      <c r="V257" s="123" t="s">
        <v>443</v>
      </c>
      <c r="W257" s="124">
        <v>45931</v>
      </c>
      <c r="X257" s="124">
        <v>45961</v>
      </c>
      <c r="Y257" s="122" t="s">
        <v>288</v>
      </c>
      <c r="Z257" s="125">
        <v>0.75</v>
      </c>
      <c r="AA257" s="125">
        <v>0.83333333333333337</v>
      </c>
      <c r="AB257" s="126"/>
      <c r="AC257" s="126"/>
      <c r="AD257" s="127"/>
      <c r="AE257" s="127">
        <v>300</v>
      </c>
      <c r="AF257" s="127"/>
      <c r="AG257" s="127"/>
      <c r="AH257" s="127"/>
    </row>
    <row r="258" spans="1:34" x14ac:dyDescent="0.35">
      <c r="A258" s="110" t="s">
        <v>250</v>
      </c>
      <c r="B258" s="122" t="s">
        <v>195</v>
      </c>
      <c r="C258" s="122" t="s">
        <v>251</v>
      </c>
      <c r="D258" s="122" t="s">
        <v>251</v>
      </c>
      <c r="E258" s="110" t="s">
        <v>405</v>
      </c>
      <c r="F258" s="110" t="s">
        <v>442</v>
      </c>
      <c r="G258" s="122" t="s">
        <v>252</v>
      </c>
      <c r="H258" s="110" t="s">
        <v>240</v>
      </c>
      <c r="I258" s="123">
        <v>11000</v>
      </c>
      <c r="J258" s="122" t="s">
        <v>253</v>
      </c>
      <c r="K258" s="122"/>
      <c r="L258" s="122" t="s">
        <v>254</v>
      </c>
      <c r="M258" s="123">
        <v>1</v>
      </c>
      <c r="N258" s="122" t="s">
        <v>258</v>
      </c>
      <c r="O258" s="123"/>
      <c r="P258" s="122"/>
      <c r="Q258" s="123">
        <v>3.7999999999999999E-2</v>
      </c>
      <c r="R258" s="123"/>
      <c r="S258" s="123"/>
      <c r="T258" s="123"/>
      <c r="U258" s="122" t="s">
        <v>257</v>
      </c>
      <c r="V258" s="123" t="s">
        <v>443</v>
      </c>
      <c r="W258" s="124">
        <v>45931</v>
      </c>
      <c r="X258" s="124">
        <v>45961</v>
      </c>
      <c r="Y258" s="122" t="s">
        <v>294</v>
      </c>
      <c r="Z258" s="125">
        <v>0.75</v>
      </c>
      <c r="AA258" s="125">
        <v>0.83333333333333337</v>
      </c>
      <c r="AB258" s="126"/>
      <c r="AC258" s="126"/>
      <c r="AD258" s="127"/>
      <c r="AE258" s="127">
        <v>300</v>
      </c>
      <c r="AF258" s="127"/>
      <c r="AG258" s="127"/>
      <c r="AH258" s="127"/>
    </row>
    <row r="259" spans="1:34" x14ac:dyDescent="0.35">
      <c r="A259" s="110" t="s">
        <v>250</v>
      </c>
      <c r="B259" s="122" t="s">
        <v>195</v>
      </c>
      <c r="C259" s="122" t="s">
        <v>251</v>
      </c>
      <c r="D259" s="122" t="s">
        <v>251</v>
      </c>
      <c r="E259" s="110" t="s">
        <v>405</v>
      </c>
      <c r="F259" s="110" t="s">
        <v>442</v>
      </c>
      <c r="G259" s="122" t="s">
        <v>252</v>
      </c>
      <c r="H259" s="110" t="s">
        <v>240</v>
      </c>
      <c r="I259" s="123">
        <v>11000</v>
      </c>
      <c r="J259" s="122" t="s">
        <v>253</v>
      </c>
      <c r="K259" s="122"/>
      <c r="L259" s="122" t="s">
        <v>254</v>
      </c>
      <c r="M259" s="123">
        <v>1</v>
      </c>
      <c r="N259" s="122" t="s">
        <v>258</v>
      </c>
      <c r="O259" s="123"/>
      <c r="P259" s="122"/>
      <c r="Q259" s="123">
        <v>3.7999999999999999E-2</v>
      </c>
      <c r="R259" s="123"/>
      <c r="S259" s="123"/>
      <c r="T259" s="123"/>
      <c r="U259" s="122" t="s">
        <v>257</v>
      </c>
      <c r="V259" s="123" t="s">
        <v>443</v>
      </c>
      <c r="W259" s="124">
        <v>45931</v>
      </c>
      <c r="X259" s="124">
        <v>45961</v>
      </c>
      <c r="Y259" s="122" t="s">
        <v>301</v>
      </c>
      <c r="Z259" s="125">
        <v>0.75</v>
      </c>
      <c r="AA259" s="125">
        <v>0.83333333333333337</v>
      </c>
      <c r="AB259" s="126"/>
      <c r="AC259" s="126"/>
      <c r="AD259" s="127"/>
      <c r="AE259" s="127">
        <v>300</v>
      </c>
      <c r="AF259" s="127"/>
      <c r="AG259" s="127"/>
      <c r="AH259" s="127"/>
    </row>
    <row r="260" spans="1:34" x14ac:dyDescent="0.35">
      <c r="A260" s="110" t="s">
        <v>250</v>
      </c>
      <c r="B260" s="122" t="s">
        <v>195</v>
      </c>
      <c r="C260" s="122" t="s">
        <v>251</v>
      </c>
      <c r="D260" s="122" t="s">
        <v>251</v>
      </c>
      <c r="E260" s="110" t="s">
        <v>405</v>
      </c>
      <c r="F260" s="110" t="s">
        <v>442</v>
      </c>
      <c r="G260" s="122" t="s">
        <v>252</v>
      </c>
      <c r="H260" s="110" t="s">
        <v>240</v>
      </c>
      <c r="I260" s="123">
        <v>11000</v>
      </c>
      <c r="J260" s="122" t="s">
        <v>253</v>
      </c>
      <c r="K260" s="122"/>
      <c r="L260" s="122" t="s">
        <v>254</v>
      </c>
      <c r="M260" s="123">
        <v>1</v>
      </c>
      <c r="N260" s="122" t="s">
        <v>258</v>
      </c>
      <c r="O260" s="123"/>
      <c r="P260" s="122"/>
      <c r="Q260" s="123">
        <v>3.7999999999999999E-2</v>
      </c>
      <c r="R260" s="123"/>
      <c r="S260" s="123"/>
      <c r="T260" s="123"/>
      <c r="U260" s="122" t="s">
        <v>257</v>
      </c>
      <c r="V260" s="123" t="s">
        <v>443</v>
      </c>
      <c r="W260" s="124">
        <v>45931</v>
      </c>
      <c r="X260" s="124">
        <v>45961</v>
      </c>
      <c r="Y260" s="122" t="s">
        <v>307</v>
      </c>
      <c r="Z260" s="125">
        <v>0.75</v>
      </c>
      <c r="AA260" s="125">
        <v>0.83333333333333337</v>
      </c>
      <c r="AB260" s="126"/>
      <c r="AC260" s="126"/>
      <c r="AD260" s="127"/>
      <c r="AE260" s="127">
        <v>300</v>
      </c>
      <c r="AF260" s="127"/>
      <c r="AG260" s="127"/>
      <c r="AH260" s="127"/>
    </row>
    <row r="261" spans="1:34" x14ac:dyDescent="0.35">
      <c r="A261" s="110" t="s">
        <v>250</v>
      </c>
      <c r="B261" s="122" t="s">
        <v>195</v>
      </c>
      <c r="C261" s="122" t="s">
        <v>251</v>
      </c>
      <c r="D261" s="122" t="s">
        <v>251</v>
      </c>
      <c r="E261" s="110" t="s">
        <v>405</v>
      </c>
      <c r="F261" s="110" t="s">
        <v>442</v>
      </c>
      <c r="G261" s="122" t="s">
        <v>252</v>
      </c>
      <c r="H261" s="110" t="s">
        <v>240</v>
      </c>
      <c r="I261" s="123">
        <v>11000</v>
      </c>
      <c r="J261" s="122" t="s">
        <v>253</v>
      </c>
      <c r="K261" s="122"/>
      <c r="L261" s="122" t="s">
        <v>254</v>
      </c>
      <c r="M261" s="123">
        <v>1</v>
      </c>
      <c r="N261" s="122" t="s">
        <v>258</v>
      </c>
      <c r="O261" s="123"/>
      <c r="P261" s="122"/>
      <c r="Q261" s="123">
        <v>3.7999999999999999E-2</v>
      </c>
      <c r="R261" s="123"/>
      <c r="S261" s="123"/>
      <c r="T261" s="123"/>
      <c r="U261" s="122" t="s">
        <v>257</v>
      </c>
      <c r="V261" s="123" t="s">
        <v>443</v>
      </c>
      <c r="W261" s="124">
        <v>46054</v>
      </c>
      <c r="X261" s="124">
        <v>46081</v>
      </c>
      <c r="Y261" s="122" t="s">
        <v>280</v>
      </c>
      <c r="Z261" s="125">
        <v>0.75</v>
      </c>
      <c r="AA261" s="125">
        <v>0.83333333333333337</v>
      </c>
      <c r="AB261" s="126"/>
      <c r="AC261" s="126"/>
      <c r="AD261" s="127"/>
      <c r="AE261" s="127">
        <v>300</v>
      </c>
      <c r="AF261" s="127"/>
      <c r="AG261" s="127"/>
      <c r="AH261" s="127"/>
    </row>
    <row r="262" spans="1:34" x14ac:dyDescent="0.35">
      <c r="A262" s="110" t="s">
        <v>250</v>
      </c>
      <c r="B262" s="122" t="s">
        <v>195</v>
      </c>
      <c r="C262" s="122" t="s">
        <v>251</v>
      </c>
      <c r="D262" s="122" t="s">
        <v>251</v>
      </c>
      <c r="E262" s="110" t="s">
        <v>405</v>
      </c>
      <c r="F262" s="110" t="s">
        <v>442</v>
      </c>
      <c r="G262" s="122" t="s">
        <v>252</v>
      </c>
      <c r="H262" s="110" t="s">
        <v>240</v>
      </c>
      <c r="I262" s="123">
        <v>11000</v>
      </c>
      <c r="J262" s="122" t="s">
        <v>253</v>
      </c>
      <c r="K262" s="122"/>
      <c r="L262" s="122" t="s">
        <v>254</v>
      </c>
      <c r="M262" s="123">
        <v>1</v>
      </c>
      <c r="N262" s="122" t="s">
        <v>258</v>
      </c>
      <c r="O262" s="123"/>
      <c r="P262" s="122"/>
      <c r="Q262" s="123">
        <v>3.7999999999999999E-2</v>
      </c>
      <c r="R262" s="123"/>
      <c r="S262" s="123"/>
      <c r="T262" s="123"/>
      <c r="U262" s="122" t="s">
        <v>257</v>
      </c>
      <c r="V262" s="123" t="s">
        <v>443</v>
      </c>
      <c r="W262" s="124">
        <v>46054</v>
      </c>
      <c r="X262" s="124">
        <v>46081</v>
      </c>
      <c r="Y262" s="122" t="s">
        <v>288</v>
      </c>
      <c r="Z262" s="125">
        <v>0.75</v>
      </c>
      <c r="AA262" s="125">
        <v>0.83333333333333337</v>
      </c>
      <c r="AB262" s="126"/>
      <c r="AC262" s="126"/>
      <c r="AD262" s="127"/>
      <c r="AE262" s="127">
        <v>300</v>
      </c>
      <c r="AF262" s="127"/>
      <c r="AG262" s="127"/>
      <c r="AH262" s="127"/>
    </row>
    <row r="263" spans="1:34" x14ac:dyDescent="0.35">
      <c r="A263" s="110" t="s">
        <v>250</v>
      </c>
      <c r="B263" s="122" t="s">
        <v>195</v>
      </c>
      <c r="C263" s="122" t="s">
        <v>251</v>
      </c>
      <c r="D263" s="122" t="s">
        <v>251</v>
      </c>
      <c r="E263" s="110" t="s">
        <v>405</v>
      </c>
      <c r="F263" s="110" t="s">
        <v>442</v>
      </c>
      <c r="G263" s="122" t="s">
        <v>252</v>
      </c>
      <c r="H263" s="110" t="s">
        <v>240</v>
      </c>
      <c r="I263" s="123">
        <v>11000</v>
      </c>
      <c r="J263" s="122" t="s">
        <v>253</v>
      </c>
      <c r="K263" s="122"/>
      <c r="L263" s="122" t="s">
        <v>254</v>
      </c>
      <c r="M263" s="123">
        <v>1</v>
      </c>
      <c r="N263" s="122" t="s">
        <v>258</v>
      </c>
      <c r="O263" s="123"/>
      <c r="P263" s="122"/>
      <c r="Q263" s="123">
        <v>3.7999999999999999E-2</v>
      </c>
      <c r="R263" s="123"/>
      <c r="S263" s="123"/>
      <c r="T263" s="123"/>
      <c r="U263" s="122" t="s">
        <v>257</v>
      </c>
      <c r="V263" s="123" t="s">
        <v>443</v>
      </c>
      <c r="W263" s="124">
        <v>46054</v>
      </c>
      <c r="X263" s="124">
        <v>46081</v>
      </c>
      <c r="Y263" s="122" t="s">
        <v>294</v>
      </c>
      <c r="Z263" s="125">
        <v>0.75</v>
      </c>
      <c r="AA263" s="125">
        <v>0.83333333333333337</v>
      </c>
      <c r="AB263" s="126"/>
      <c r="AC263" s="126"/>
      <c r="AD263" s="127"/>
      <c r="AE263" s="127">
        <v>300</v>
      </c>
      <c r="AF263" s="127"/>
      <c r="AG263" s="127"/>
      <c r="AH263" s="127"/>
    </row>
    <row r="264" spans="1:34" x14ac:dyDescent="0.35">
      <c r="A264" s="110" t="s">
        <v>250</v>
      </c>
      <c r="B264" s="122" t="s">
        <v>195</v>
      </c>
      <c r="C264" s="122" t="s">
        <v>251</v>
      </c>
      <c r="D264" s="122" t="s">
        <v>251</v>
      </c>
      <c r="E264" s="110" t="s">
        <v>405</v>
      </c>
      <c r="F264" s="110" t="s">
        <v>442</v>
      </c>
      <c r="G264" s="122" t="s">
        <v>252</v>
      </c>
      <c r="H264" s="110" t="s">
        <v>240</v>
      </c>
      <c r="I264" s="123">
        <v>11000</v>
      </c>
      <c r="J264" s="122" t="s">
        <v>253</v>
      </c>
      <c r="K264" s="122"/>
      <c r="L264" s="122" t="s">
        <v>254</v>
      </c>
      <c r="M264" s="123">
        <v>1</v>
      </c>
      <c r="N264" s="122" t="s">
        <v>258</v>
      </c>
      <c r="O264" s="123"/>
      <c r="P264" s="122"/>
      <c r="Q264" s="123">
        <v>3.7999999999999999E-2</v>
      </c>
      <c r="R264" s="123"/>
      <c r="S264" s="123"/>
      <c r="T264" s="123"/>
      <c r="U264" s="122" t="s">
        <v>257</v>
      </c>
      <c r="V264" s="123" t="s">
        <v>443</v>
      </c>
      <c r="W264" s="124">
        <v>46054</v>
      </c>
      <c r="X264" s="124">
        <v>46081</v>
      </c>
      <c r="Y264" s="122" t="s">
        <v>301</v>
      </c>
      <c r="Z264" s="125">
        <v>0.75</v>
      </c>
      <c r="AA264" s="125">
        <v>0.83333333333333337</v>
      </c>
      <c r="AB264" s="126"/>
      <c r="AC264" s="126"/>
      <c r="AD264" s="127"/>
      <c r="AE264" s="127">
        <v>300</v>
      </c>
      <c r="AF264" s="127"/>
      <c r="AG264" s="127"/>
      <c r="AH264" s="127"/>
    </row>
    <row r="265" spans="1:34" x14ac:dyDescent="0.35">
      <c r="A265" s="110" t="s">
        <v>250</v>
      </c>
      <c r="B265" s="122" t="s">
        <v>195</v>
      </c>
      <c r="C265" s="122" t="s">
        <v>251</v>
      </c>
      <c r="D265" s="122" t="s">
        <v>251</v>
      </c>
      <c r="E265" s="110" t="s">
        <v>405</v>
      </c>
      <c r="F265" s="110" t="s">
        <v>442</v>
      </c>
      <c r="G265" s="122" t="s">
        <v>252</v>
      </c>
      <c r="H265" s="110" t="s">
        <v>240</v>
      </c>
      <c r="I265" s="123">
        <v>11000</v>
      </c>
      <c r="J265" s="122" t="s">
        <v>253</v>
      </c>
      <c r="K265" s="122"/>
      <c r="L265" s="122" t="s">
        <v>254</v>
      </c>
      <c r="M265" s="123">
        <v>1</v>
      </c>
      <c r="N265" s="122" t="s">
        <v>258</v>
      </c>
      <c r="O265" s="123"/>
      <c r="P265" s="122"/>
      <c r="Q265" s="123">
        <v>3.7999999999999999E-2</v>
      </c>
      <c r="R265" s="123"/>
      <c r="S265" s="123"/>
      <c r="T265" s="123"/>
      <c r="U265" s="122" t="s">
        <v>257</v>
      </c>
      <c r="V265" s="123" t="s">
        <v>443</v>
      </c>
      <c r="W265" s="124">
        <v>46054</v>
      </c>
      <c r="X265" s="124">
        <v>46081</v>
      </c>
      <c r="Y265" s="122" t="s">
        <v>307</v>
      </c>
      <c r="Z265" s="125">
        <v>0.75</v>
      </c>
      <c r="AA265" s="125">
        <v>0.83333333333333337</v>
      </c>
      <c r="AB265" s="126"/>
      <c r="AC265" s="126"/>
      <c r="AD265" s="127"/>
      <c r="AE265" s="127">
        <v>300</v>
      </c>
      <c r="AF265" s="127"/>
      <c r="AG265" s="127"/>
      <c r="AH265" s="127"/>
    </row>
    <row r="266" spans="1:34" x14ac:dyDescent="0.35">
      <c r="A266" s="110" t="s">
        <v>250</v>
      </c>
      <c r="B266" s="122" t="s">
        <v>195</v>
      </c>
      <c r="C266" s="122" t="s">
        <v>251</v>
      </c>
      <c r="D266" s="122" t="s">
        <v>251</v>
      </c>
      <c r="E266" s="110" t="s">
        <v>405</v>
      </c>
      <c r="F266" s="110" t="s">
        <v>442</v>
      </c>
      <c r="G266" s="122" t="s">
        <v>252</v>
      </c>
      <c r="H266" s="110" t="s">
        <v>240</v>
      </c>
      <c r="I266" s="123">
        <v>11000</v>
      </c>
      <c r="J266" s="122" t="s">
        <v>253</v>
      </c>
      <c r="K266" s="122"/>
      <c r="L266" s="122" t="s">
        <v>254</v>
      </c>
      <c r="M266" s="123">
        <v>1</v>
      </c>
      <c r="N266" s="122" t="s">
        <v>258</v>
      </c>
      <c r="O266" s="123"/>
      <c r="P266" s="122"/>
      <c r="Q266" s="123">
        <v>3.7999999999999999E-2</v>
      </c>
      <c r="R266" s="123"/>
      <c r="S266" s="123"/>
      <c r="T266" s="123"/>
      <c r="U266" s="122" t="s">
        <v>257</v>
      </c>
      <c r="V266" s="123" t="s">
        <v>444</v>
      </c>
      <c r="W266" s="124">
        <v>46296</v>
      </c>
      <c r="X266" s="124">
        <v>46326</v>
      </c>
      <c r="Y266" s="122" t="s">
        <v>280</v>
      </c>
      <c r="Z266" s="125">
        <v>0.75</v>
      </c>
      <c r="AA266" s="125">
        <v>0.83333333333333337</v>
      </c>
      <c r="AB266" s="126"/>
      <c r="AC266" s="126"/>
      <c r="AD266" s="127"/>
      <c r="AE266" s="127">
        <v>300</v>
      </c>
      <c r="AF266" s="127"/>
      <c r="AG266" s="127"/>
      <c r="AH266" s="127"/>
    </row>
    <row r="267" spans="1:34" x14ac:dyDescent="0.35">
      <c r="A267" s="110" t="s">
        <v>250</v>
      </c>
      <c r="B267" s="122" t="s">
        <v>195</v>
      </c>
      <c r="C267" s="122" t="s">
        <v>251</v>
      </c>
      <c r="D267" s="122" t="s">
        <v>251</v>
      </c>
      <c r="E267" s="110" t="s">
        <v>405</v>
      </c>
      <c r="F267" s="110" t="s">
        <v>442</v>
      </c>
      <c r="G267" s="122" t="s">
        <v>252</v>
      </c>
      <c r="H267" s="110" t="s">
        <v>240</v>
      </c>
      <c r="I267" s="123">
        <v>11000</v>
      </c>
      <c r="J267" s="122" t="s">
        <v>253</v>
      </c>
      <c r="K267" s="122"/>
      <c r="L267" s="122" t="s">
        <v>254</v>
      </c>
      <c r="M267" s="123">
        <v>1</v>
      </c>
      <c r="N267" s="122" t="s">
        <v>258</v>
      </c>
      <c r="O267" s="123"/>
      <c r="P267" s="122"/>
      <c r="Q267" s="123">
        <v>3.7999999999999999E-2</v>
      </c>
      <c r="R267" s="123"/>
      <c r="S267" s="123"/>
      <c r="T267" s="123"/>
      <c r="U267" s="122" t="s">
        <v>257</v>
      </c>
      <c r="V267" s="123" t="s">
        <v>444</v>
      </c>
      <c r="W267" s="124">
        <v>46296</v>
      </c>
      <c r="X267" s="124">
        <v>46326</v>
      </c>
      <c r="Y267" s="122" t="s">
        <v>288</v>
      </c>
      <c r="Z267" s="125">
        <v>0.75</v>
      </c>
      <c r="AA267" s="125">
        <v>0.83333333333333337</v>
      </c>
      <c r="AB267" s="126"/>
      <c r="AC267" s="126"/>
      <c r="AD267" s="127"/>
      <c r="AE267" s="127">
        <v>300</v>
      </c>
      <c r="AF267" s="127"/>
      <c r="AG267" s="127"/>
      <c r="AH267" s="127"/>
    </row>
    <row r="268" spans="1:34" x14ac:dyDescent="0.35">
      <c r="A268" s="110" t="s">
        <v>250</v>
      </c>
      <c r="B268" s="122" t="s">
        <v>195</v>
      </c>
      <c r="C268" s="122" t="s">
        <v>251</v>
      </c>
      <c r="D268" s="122" t="s">
        <v>251</v>
      </c>
      <c r="E268" s="110" t="s">
        <v>405</v>
      </c>
      <c r="F268" s="110" t="s">
        <v>442</v>
      </c>
      <c r="G268" s="122" t="s">
        <v>252</v>
      </c>
      <c r="H268" s="110" t="s">
        <v>240</v>
      </c>
      <c r="I268" s="123">
        <v>11000</v>
      </c>
      <c r="J268" s="122" t="s">
        <v>253</v>
      </c>
      <c r="K268" s="122"/>
      <c r="L268" s="122" t="s">
        <v>254</v>
      </c>
      <c r="M268" s="123">
        <v>1</v>
      </c>
      <c r="N268" s="122" t="s">
        <v>258</v>
      </c>
      <c r="O268" s="123"/>
      <c r="P268" s="122"/>
      <c r="Q268" s="123">
        <v>3.7999999999999999E-2</v>
      </c>
      <c r="R268" s="123"/>
      <c r="S268" s="123"/>
      <c r="T268" s="123"/>
      <c r="U268" s="122" t="s">
        <v>257</v>
      </c>
      <c r="V268" s="123" t="s">
        <v>444</v>
      </c>
      <c r="W268" s="124">
        <v>46296</v>
      </c>
      <c r="X268" s="124">
        <v>46326</v>
      </c>
      <c r="Y268" s="122" t="s">
        <v>294</v>
      </c>
      <c r="Z268" s="125">
        <v>0.75</v>
      </c>
      <c r="AA268" s="125">
        <v>0.83333333333333337</v>
      </c>
      <c r="AB268" s="126"/>
      <c r="AC268" s="126"/>
      <c r="AD268" s="127"/>
      <c r="AE268" s="127">
        <v>300</v>
      </c>
      <c r="AF268" s="127"/>
      <c r="AG268" s="127"/>
      <c r="AH268" s="127"/>
    </row>
    <row r="269" spans="1:34" x14ac:dyDescent="0.35">
      <c r="A269" s="110" t="s">
        <v>250</v>
      </c>
      <c r="B269" s="122" t="s">
        <v>195</v>
      </c>
      <c r="C269" s="122" t="s">
        <v>251</v>
      </c>
      <c r="D269" s="122" t="s">
        <v>251</v>
      </c>
      <c r="E269" s="110" t="s">
        <v>405</v>
      </c>
      <c r="F269" s="110" t="s">
        <v>442</v>
      </c>
      <c r="G269" s="122" t="s">
        <v>252</v>
      </c>
      <c r="H269" s="110" t="s">
        <v>240</v>
      </c>
      <c r="I269" s="123">
        <v>11000</v>
      </c>
      <c r="J269" s="122" t="s">
        <v>253</v>
      </c>
      <c r="K269" s="122"/>
      <c r="L269" s="122" t="s">
        <v>254</v>
      </c>
      <c r="M269" s="123">
        <v>1</v>
      </c>
      <c r="N269" s="122" t="s">
        <v>258</v>
      </c>
      <c r="O269" s="123"/>
      <c r="P269" s="122"/>
      <c r="Q269" s="123">
        <v>3.7999999999999999E-2</v>
      </c>
      <c r="R269" s="123"/>
      <c r="S269" s="123"/>
      <c r="T269" s="123"/>
      <c r="U269" s="122" t="s">
        <v>257</v>
      </c>
      <c r="V269" s="123" t="s">
        <v>444</v>
      </c>
      <c r="W269" s="124">
        <v>46296</v>
      </c>
      <c r="X269" s="124">
        <v>46326</v>
      </c>
      <c r="Y269" s="122" t="s">
        <v>301</v>
      </c>
      <c r="Z269" s="125">
        <v>0.75</v>
      </c>
      <c r="AA269" s="125">
        <v>0.83333333333333337</v>
      </c>
      <c r="AB269" s="126"/>
      <c r="AC269" s="126"/>
      <c r="AD269" s="127"/>
      <c r="AE269" s="127">
        <v>300</v>
      </c>
      <c r="AF269" s="127"/>
      <c r="AG269" s="127"/>
      <c r="AH269" s="127"/>
    </row>
    <row r="270" spans="1:34" x14ac:dyDescent="0.35">
      <c r="A270" s="110" t="s">
        <v>250</v>
      </c>
      <c r="B270" s="122" t="s">
        <v>195</v>
      </c>
      <c r="C270" s="122" t="s">
        <v>251</v>
      </c>
      <c r="D270" s="122" t="s">
        <v>251</v>
      </c>
      <c r="E270" s="110" t="s">
        <v>405</v>
      </c>
      <c r="F270" s="110" t="s">
        <v>442</v>
      </c>
      <c r="G270" s="122" t="s">
        <v>252</v>
      </c>
      <c r="H270" s="110" t="s">
        <v>240</v>
      </c>
      <c r="I270" s="123">
        <v>11000</v>
      </c>
      <c r="J270" s="122" t="s">
        <v>253</v>
      </c>
      <c r="K270" s="122"/>
      <c r="L270" s="122" t="s">
        <v>254</v>
      </c>
      <c r="M270" s="123">
        <v>1</v>
      </c>
      <c r="N270" s="122" t="s">
        <v>258</v>
      </c>
      <c r="O270" s="123"/>
      <c r="P270" s="122"/>
      <c r="Q270" s="123">
        <v>3.7999999999999999E-2</v>
      </c>
      <c r="R270" s="123"/>
      <c r="S270" s="123"/>
      <c r="T270" s="123"/>
      <c r="U270" s="122" t="s">
        <v>257</v>
      </c>
      <c r="V270" s="123" t="s">
        <v>444</v>
      </c>
      <c r="W270" s="124">
        <v>46296</v>
      </c>
      <c r="X270" s="124">
        <v>46326</v>
      </c>
      <c r="Y270" s="122" t="s">
        <v>307</v>
      </c>
      <c r="Z270" s="125">
        <v>0.75</v>
      </c>
      <c r="AA270" s="125">
        <v>0.83333333333333337</v>
      </c>
      <c r="AB270" s="126"/>
      <c r="AC270" s="126"/>
      <c r="AD270" s="127"/>
      <c r="AE270" s="127">
        <v>300</v>
      </c>
      <c r="AF270" s="127"/>
      <c r="AG270" s="127"/>
      <c r="AH270" s="127"/>
    </row>
    <row r="271" spans="1:34" x14ac:dyDescent="0.35">
      <c r="A271" s="110" t="s">
        <v>250</v>
      </c>
      <c r="B271" s="122" t="s">
        <v>195</v>
      </c>
      <c r="C271" s="122" t="s">
        <v>251</v>
      </c>
      <c r="D271" s="122" t="s">
        <v>251</v>
      </c>
      <c r="E271" s="110" t="s">
        <v>405</v>
      </c>
      <c r="F271" s="110" t="s">
        <v>442</v>
      </c>
      <c r="G271" s="122" t="s">
        <v>252</v>
      </c>
      <c r="H271" s="110" t="s">
        <v>240</v>
      </c>
      <c r="I271" s="123">
        <v>11000</v>
      </c>
      <c r="J271" s="122" t="s">
        <v>253</v>
      </c>
      <c r="K271" s="122"/>
      <c r="L271" s="122" t="s">
        <v>254</v>
      </c>
      <c r="M271" s="123">
        <v>1</v>
      </c>
      <c r="N271" s="122" t="s">
        <v>258</v>
      </c>
      <c r="O271" s="123"/>
      <c r="P271" s="122"/>
      <c r="Q271" s="123">
        <v>3.7999999999999999E-2</v>
      </c>
      <c r="R271" s="123"/>
      <c r="S271" s="123"/>
      <c r="T271" s="123"/>
      <c r="U271" s="122" t="s">
        <v>257</v>
      </c>
      <c r="V271" s="123" t="s">
        <v>444</v>
      </c>
      <c r="W271" s="124">
        <v>46419</v>
      </c>
      <c r="X271" s="124">
        <v>46446</v>
      </c>
      <c r="Y271" s="122" t="s">
        <v>280</v>
      </c>
      <c r="Z271" s="125">
        <v>0.75</v>
      </c>
      <c r="AA271" s="125">
        <v>0.83333333333333337</v>
      </c>
      <c r="AB271" s="126"/>
      <c r="AC271" s="126"/>
      <c r="AD271" s="127"/>
      <c r="AE271" s="127">
        <v>300</v>
      </c>
      <c r="AF271" s="127"/>
      <c r="AG271" s="127"/>
      <c r="AH271" s="127"/>
    </row>
    <row r="272" spans="1:34" x14ac:dyDescent="0.35">
      <c r="A272" s="110" t="s">
        <v>250</v>
      </c>
      <c r="B272" s="122" t="s">
        <v>195</v>
      </c>
      <c r="C272" s="122" t="s">
        <v>251</v>
      </c>
      <c r="D272" s="122" t="s">
        <v>251</v>
      </c>
      <c r="E272" s="110" t="s">
        <v>405</v>
      </c>
      <c r="F272" s="110" t="s">
        <v>442</v>
      </c>
      <c r="G272" s="122" t="s">
        <v>252</v>
      </c>
      <c r="H272" s="110" t="s">
        <v>240</v>
      </c>
      <c r="I272" s="123">
        <v>11000</v>
      </c>
      <c r="J272" s="122" t="s">
        <v>253</v>
      </c>
      <c r="K272" s="122"/>
      <c r="L272" s="122" t="s">
        <v>254</v>
      </c>
      <c r="M272" s="123">
        <v>1</v>
      </c>
      <c r="N272" s="122" t="s">
        <v>258</v>
      </c>
      <c r="O272" s="123"/>
      <c r="P272" s="122"/>
      <c r="Q272" s="123">
        <v>3.7999999999999999E-2</v>
      </c>
      <c r="R272" s="123"/>
      <c r="S272" s="123"/>
      <c r="T272" s="123"/>
      <c r="U272" s="122" t="s">
        <v>257</v>
      </c>
      <c r="V272" s="123" t="s">
        <v>444</v>
      </c>
      <c r="W272" s="124">
        <v>46419</v>
      </c>
      <c r="X272" s="124">
        <v>46446</v>
      </c>
      <c r="Y272" s="122" t="s">
        <v>288</v>
      </c>
      <c r="Z272" s="125">
        <v>0.75</v>
      </c>
      <c r="AA272" s="125">
        <v>0.83333333333333337</v>
      </c>
      <c r="AB272" s="126"/>
      <c r="AC272" s="126"/>
      <c r="AD272" s="127"/>
      <c r="AE272" s="127">
        <v>300</v>
      </c>
      <c r="AF272" s="127"/>
      <c r="AG272" s="127"/>
      <c r="AH272" s="127"/>
    </row>
    <row r="273" spans="1:34" x14ac:dyDescent="0.35">
      <c r="A273" s="110" t="s">
        <v>250</v>
      </c>
      <c r="B273" s="122" t="s">
        <v>195</v>
      </c>
      <c r="C273" s="122" t="s">
        <v>251</v>
      </c>
      <c r="D273" s="122" t="s">
        <v>251</v>
      </c>
      <c r="E273" s="110" t="s">
        <v>405</v>
      </c>
      <c r="F273" s="110" t="s">
        <v>442</v>
      </c>
      <c r="G273" s="122" t="s">
        <v>252</v>
      </c>
      <c r="H273" s="110" t="s">
        <v>240</v>
      </c>
      <c r="I273" s="123">
        <v>11000</v>
      </c>
      <c r="J273" s="122" t="s">
        <v>253</v>
      </c>
      <c r="K273" s="122"/>
      <c r="L273" s="122" t="s">
        <v>254</v>
      </c>
      <c r="M273" s="123">
        <v>1</v>
      </c>
      <c r="N273" s="122" t="s">
        <v>258</v>
      </c>
      <c r="O273" s="123"/>
      <c r="P273" s="122"/>
      <c r="Q273" s="123">
        <v>3.7999999999999999E-2</v>
      </c>
      <c r="R273" s="123"/>
      <c r="S273" s="123"/>
      <c r="T273" s="123"/>
      <c r="U273" s="122" t="s">
        <v>257</v>
      </c>
      <c r="V273" s="123" t="s">
        <v>444</v>
      </c>
      <c r="W273" s="124">
        <v>46419</v>
      </c>
      <c r="X273" s="124">
        <v>46446</v>
      </c>
      <c r="Y273" s="122" t="s">
        <v>294</v>
      </c>
      <c r="Z273" s="125">
        <v>0.75</v>
      </c>
      <c r="AA273" s="125">
        <v>0.83333333333333337</v>
      </c>
      <c r="AB273" s="126"/>
      <c r="AC273" s="126"/>
      <c r="AD273" s="127"/>
      <c r="AE273" s="127">
        <v>300</v>
      </c>
      <c r="AF273" s="127"/>
      <c r="AG273" s="127"/>
      <c r="AH273" s="127"/>
    </row>
    <row r="274" spans="1:34" x14ac:dyDescent="0.35">
      <c r="A274" s="110" t="s">
        <v>250</v>
      </c>
      <c r="B274" s="122" t="s">
        <v>195</v>
      </c>
      <c r="C274" s="122" t="s">
        <v>251</v>
      </c>
      <c r="D274" s="122" t="s">
        <v>251</v>
      </c>
      <c r="E274" s="110" t="s">
        <v>405</v>
      </c>
      <c r="F274" s="110" t="s">
        <v>442</v>
      </c>
      <c r="G274" s="122" t="s">
        <v>252</v>
      </c>
      <c r="H274" s="110" t="s">
        <v>240</v>
      </c>
      <c r="I274" s="123">
        <v>11000</v>
      </c>
      <c r="J274" s="122" t="s">
        <v>253</v>
      </c>
      <c r="K274" s="122"/>
      <c r="L274" s="122" t="s">
        <v>254</v>
      </c>
      <c r="M274" s="123">
        <v>1</v>
      </c>
      <c r="N274" s="122" t="s">
        <v>258</v>
      </c>
      <c r="O274" s="123"/>
      <c r="P274" s="122"/>
      <c r="Q274" s="123">
        <v>3.7999999999999999E-2</v>
      </c>
      <c r="R274" s="123"/>
      <c r="S274" s="123"/>
      <c r="T274" s="123"/>
      <c r="U274" s="122" t="s">
        <v>257</v>
      </c>
      <c r="V274" s="123" t="s">
        <v>444</v>
      </c>
      <c r="W274" s="124">
        <v>46419</v>
      </c>
      <c r="X274" s="124">
        <v>46446</v>
      </c>
      <c r="Y274" s="122" t="s">
        <v>301</v>
      </c>
      <c r="Z274" s="125">
        <v>0.75</v>
      </c>
      <c r="AA274" s="125">
        <v>0.83333333333333337</v>
      </c>
      <c r="AB274" s="126"/>
      <c r="AC274" s="126"/>
      <c r="AD274" s="127"/>
      <c r="AE274" s="127">
        <v>300</v>
      </c>
      <c r="AF274" s="127"/>
      <c r="AG274" s="127"/>
      <c r="AH274" s="127"/>
    </row>
    <row r="275" spans="1:34" x14ac:dyDescent="0.35">
      <c r="A275" s="110" t="s">
        <v>250</v>
      </c>
      <c r="B275" s="122" t="s">
        <v>195</v>
      </c>
      <c r="C275" s="122" t="s">
        <v>251</v>
      </c>
      <c r="D275" s="122" t="s">
        <v>251</v>
      </c>
      <c r="E275" s="110" t="s">
        <v>405</v>
      </c>
      <c r="F275" s="110" t="s">
        <v>442</v>
      </c>
      <c r="G275" s="122" t="s">
        <v>252</v>
      </c>
      <c r="H275" s="110" t="s">
        <v>240</v>
      </c>
      <c r="I275" s="123">
        <v>11000</v>
      </c>
      <c r="J275" s="122" t="s">
        <v>253</v>
      </c>
      <c r="K275" s="122"/>
      <c r="L275" s="122" t="s">
        <v>254</v>
      </c>
      <c r="M275" s="123">
        <v>1</v>
      </c>
      <c r="N275" s="122" t="s">
        <v>258</v>
      </c>
      <c r="O275" s="123"/>
      <c r="P275" s="122"/>
      <c r="Q275" s="123">
        <v>3.7999999999999999E-2</v>
      </c>
      <c r="R275" s="123"/>
      <c r="S275" s="123"/>
      <c r="T275" s="123"/>
      <c r="U275" s="122" t="s">
        <v>257</v>
      </c>
      <c r="V275" s="123" t="s">
        <v>444</v>
      </c>
      <c r="W275" s="124">
        <v>46419</v>
      </c>
      <c r="X275" s="124">
        <v>46446</v>
      </c>
      <c r="Y275" s="122" t="s">
        <v>307</v>
      </c>
      <c r="Z275" s="125">
        <v>0.75</v>
      </c>
      <c r="AA275" s="125">
        <v>0.83333333333333337</v>
      </c>
      <c r="AB275" s="126"/>
      <c r="AC275" s="126"/>
      <c r="AD275" s="127"/>
      <c r="AE275" s="127">
        <v>300</v>
      </c>
      <c r="AF275" s="127"/>
      <c r="AG275" s="127"/>
      <c r="AH275" s="127"/>
    </row>
    <row r="276" spans="1:34" x14ac:dyDescent="0.35">
      <c r="A276" s="110" t="s">
        <v>250</v>
      </c>
      <c r="B276" s="122" t="s">
        <v>195</v>
      </c>
      <c r="C276" s="122" t="s">
        <v>251</v>
      </c>
      <c r="D276" s="122" t="s">
        <v>251</v>
      </c>
      <c r="E276" s="110" t="s">
        <v>405</v>
      </c>
      <c r="F276" s="110" t="s">
        <v>439</v>
      </c>
      <c r="G276" s="122" t="s">
        <v>252</v>
      </c>
      <c r="H276" s="110" t="s">
        <v>240</v>
      </c>
      <c r="I276" s="123">
        <v>11000</v>
      </c>
      <c r="J276" s="122" t="s">
        <v>253</v>
      </c>
      <c r="K276" s="122"/>
      <c r="L276" s="122" t="s">
        <v>254</v>
      </c>
      <c r="M276" s="123">
        <v>1</v>
      </c>
      <c r="N276" s="122" t="s">
        <v>258</v>
      </c>
      <c r="O276" s="123"/>
      <c r="P276" s="122"/>
      <c r="Q276" s="123">
        <v>5.6000000000000001E-2</v>
      </c>
      <c r="R276" s="123"/>
      <c r="S276" s="123"/>
      <c r="T276" s="123"/>
      <c r="U276" s="122" t="s">
        <v>257</v>
      </c>
      <c r="V276" s="123" t="s">
        <v>443</v>
      </c>
      <c r="W276" s="124">
        <v>45931</v>
      </c>
      <c r="X276" s="124">
        <v>45961</v>
      </c>
      <c r="Y276" s="122" t="s">
        <v>280</v>
      </c>
      <c r="Z276" s="125">
        <v>0.75</v>
      </c>
      <c r="AA276" s="125">
        <v>0.83333333333333337</v>
      </c>
      <c r="AB276" s="126"/>
      <c r="AC276" s="126"/>
      <c r="AD276" s="127"/>
      <c r="AE276" s="127">
        <v>300</v>
      </c>
      <c r="AF276" s="127"/>
      <c r="AG276" s="127"/>
      <c r="AH276" s="127"/>
    </row>
    <row r="277" spans="1:34" x14ac:dyDescent="0.35">
      <c r="A277" s="110" t="s">
        <v>250</v>
      </c>
      <c r="B277" s="122" t="s">
        <v>195</v>
      </c>
      <c r="C277" s="122" t="s">
        <v>251</v>
      </c>
      <c r="D277" s="122" t="s">
        <v>251</v>
      </c>
      <c r="E277" s="110" t="s">
        <v>405</v>
      </c>
      <c r="F277" s="110" t="s">
        <v>439</v>
      </c>
      <c r="G277" s="122" t="s">
        <v>252</v>
      </c>
      <c r="H277" s="110" t="s">
        <v>240</v>
      </c>
      <c r="I277" s="123">
        <v>11000</v>
      </c>
      <c r="J277" s="122" t="s">
        <v>253</v>
      </c>
      <c r="K277" s="122"/>
      <c r="L277" s="122" t="s">
        <v>254</v>
      </c>
      <c r="M277" s="123">
        <v>1</v>
      </c>
      <c r="N277" s="122" t="s">
        <v>258</v>
      </c>
      <c r="O277" s="123"/>
      <c r="P277" s="122"/>
      <c r="Q277" s="123">
        <v>5.6000000000000001E-2</v>
      </c>
      <c r="R277" s="123"/>
      <c r="S277" s="123"/>
      <c r="T277" s="123"/>
      <c r="U277" s="122" t="s">
        <v>257</v>
      </c>
      <c r="V277" s="123" t="s">
        <v>443</v>
      </c>
      <c r="W277" s="124">
        <v>45931</v>
      </c>
      <c r="X277" s="124">
        <v>45961</v>
      </c>
      <c r="Y277" s="122" t="s">
        <v>288</v>
      </c>
      <c r="Z277" s="125">
        <v>0.75</v>
      </c>
      <c r="AA277" s="125">
        <v>0.83333333333333337</v>
      </c>
      <c r="AB277" s="126"/>
      <c r="AC277" s="126"/>
      <c r="AD277" s="127"/>
      <c r="AE277" s="127">
        <v>300</v>
      </c>
      <c r="AF277" s="127"/>
      <c r="AG277" s="127"/>
      <c r="AH277" s="127"/>
    </row>
    <row r="278" spans="1:34" x14ac:dyDescent="0.35">
      <c r="A278" s="110" t="s">
        <v>250</v>
      </c>
      <c r="B278" s="122" t="s">
        <v>195</v>
      </c>
      <c r="C278" s="122" t="s">
        <v>251</v>
      </c>
      <c r="D278" s="122" t="s">
        <v>251</v>
      </c>
      <c r="E278" s="110" t="s">
        <v>405</v>
      </c>
      <c r="F278" s="110" t="s">
        <v>439</v>
      </c>
      <c r="G278" s="122" t="s">
        <v>252</v>
      </c>
      <c r="H278" s="110" t="s">
        <v>240</v>
      </c>
      <c r="I278" s="123">
        <v>11000</v>
      </c>
      <c r="J278" s="122" t="s">
        <v>253</v>
      </c>
      <c r="K278" s="122"/>
      <c r="L278" s="122" t="s">
        <v>254</v>
      </c>
      <c r="M278" s="123">
        <v>1</v>
      </c>
      <c r="N278" s="122" t="s">
        <v>258</v>
      </c>
      <c r="O278" s="123"/>
      <c r="P278" s="122"/>
      <c r="Q278" s="123">
        <v>5.6000000000000001E-2</v>
      </c>
      <c r="R278" s="123"/>
      <c r="S278" s="123"/>
      <c r="T278" s="123"/>
      <c r="U278" s="122" t="s">
        <v>257</v>
      </c>
      <c r="V278" s="123" t="s">
        <v>443</v>
      </c>
      <c r="W278" s="124">
        <v>45931</v>
      </c>
      <c r="X278" s="124">
        <v>45961</v>
      </c>
      <c r="Y278" s="122" t="s">
        <v>294</v>
      </c>
      <c r="Z278" s="125">
        <v>0.75</v>
      </c>
      <c r="AA278" s="125">
        <v>0.83333333333333337</v>
      </c>
      <c r="AB278" s="126"/>
      <c r="AC278" s="126"/>
      <c r="AD278" s="127"/>
      <c r="AE278" s="127">
        <v>300</v>
      </c>
      <c r="AF278" s="127"/>
      <c r="AG278" s="127"/>
      <c r="AH278" s="127"/>
    </row>
    <row r="279" spans="1:34" x14ac:dyDescent="0.35">
      <c r="A279" s="110" t="s">
        <v>250</v>
      </c>
      <c r="B279" s="122" t="s">
        <v>195</v>
      </c>
      <c r="C279" s="122" t="s">
        <v>251</v>
      </c>
      <c r="D279" s="122" t="s">
        <v>251</v>
      </c>
      <c r="E279" s="110" t="s">
        <v>405</v>
      </c>
      <c r="F279" s="110" t="s">
        <v>439</v>
      </c>
      <c r="G279" s="122" t="s">
        <v>252</v>
      </c>
      <c r="H279" s="110" t="s">
        <v>240</v>
      </c>
      <c r="I279" s="123">
        <v>11000</v>
      </c>
      <c r="J279" s="122" t="s">
        <v>253</v>
      </c>
      <c r="K279" s="122"/>
      <c r="L279" s="122" t="s">
        <v>254</v>
      </c>
      <c r="M279" s="123">
        <v>1</v>
      </c>
      <c r="N279" s="122" t="s">
        <v>258</v>
      </c>
      <c r="O279" s="123"/>
      <c r="P279" s="122"/>
      <c r="Q279" s="123">
        <v>5.6000000000000001E-2</v>
      </c>
      <c r="R279" s="123"/>
      <c r="S279" s="123"/>
      <c r="T279" s="123"/>
      <c r="U279" s="122" t="s">
        <v>257</v>
      </c>
      <c r="V279" s="123" t="s">
        <v>443</v>
      </c>
      <c r="W279" s="124">
        <v>45931</v>
      </c>
      <c r="X279" s="124">
        <v>45961</v>
      </c>
      <c r="Y279" s="122" t="s">
        <v>301</v>
      </c>
      <c r="Z279" s="125">
        <v>0.75</v>
      </c>
      <c r="AA279" s="125">
        <v>0.83333333333333337</v>
      </c>
      <c r="AB279" s="126"/>
      <c r="AC279" s="126"/>
      <c r="AD279" s="127"/>
      <c r="AE279" s="127">
        <v>300</v>
      </c>
      <c r="AF279" s="127"/>
      <c r="AG279" s="127"/>
      <c r="AH279" s="127"/>
    </row>
    <row r="280" spans="1:34" x14ac:dyDescent="0.35">
      <c r="A280" s="110" t="s">
        <v>250</v>
      </c>
      <c r="B280" s="122" t="s">
        <v>195</v>
      </c>
      <c r="C280" s="122" t="s">
        <v>251</v>
      </c>
      <c r="D280" s="122" t="s">
        <v>251</v>
      </c>
      <c r="E280" s="110" t="s">
        <v>405</v>
      </c>
      <c r="F280" s="110" t="s">
        <v>439</v>
      </c>
      <c r="G280" s="122" t="s">
        <v>252</v>
      </c>
      <c r="H280" s="110" t="s">
        <v>240</v>
      </c>
      <c r="I280" s="123">
        <v>11000</v>
      </c>
      <c r="J280" s="122" t="s">
        <v>253</v>
      </c>
      <c r="K280" s="122"/>
      <c r="L280" s="122" t="s">
        <v>254</v>
      </c>
      <c r="M280" s="123">
        <v>1</v>
      </c>
      <c r="N280" s="122" t="s">
        <v>258</v>
      </c>
      <c r="O280" s="123"/>
      <c r="P280" s="122"/>
      <c r="Q280" s="123">
        <v>5.6000000000000001E-2</v>
      </c>
      <c r="R280" s="123"/>
      <c r="S280" s="123"/>
      <c r="T280" s="123"/>
      <c r="U280" s="122" t="s">
        <v>257</v>
      </c>
      <c r="V280" s="123" t="s">
        <v>443</v>
      </c>
      <c r="W280" s="124">
        <v>45931</v>
      </c>
      <c r="X280" s="124">
        <v>45961</v>
      </c>
      <c r="Y280" s="122" t="s">
        <v>307</v>
      </c>
      <c r="Z280" s="125">
        <v>0.75</v>
      </c>
      <c r="AA280" s="125">
        <v>0.83333333333333337</v>
      </c>
      <c r="AB280" s="126"/>
      <c r="AC280" s="126"/>
      <c r="AD280" s="127"/>
      <c r="AE280" s="127">
        <v>300</v>
      </c>
      <c r="AF280" s="127"/>
      <c r="AG280" s="127"/>
      <c r="AH280" s="127"/>
    </row>
    <row r="281" spans="1:34" x14ac:dyDescent="0.35">
      <c r="A281" s="110" t="s">
        <v>250</v>
      </c>
      <c r="B281" s="122" t="s">
        <v>195</v>
      </c>
      <c r="C281" s="122" t="s">
        <v>251</v>
      </c>
      <c r="D281" s="122" t="s">
        <v>251</v>
      </c>
      <c r="E281" s="110" t="s">
        <v>405</v>
      </c>
      <c r="F281" s="110" t="s">
        <v>439</v>
      </c>
      <c r="G281" s="122" t="s">
        <v>252</v>
      </c>
      <c r="H281" s="110" t="s">
        <v>240</v>
      </c>
      <c r="I281" s="123">
        <v>11000</v>
      </c>
      <c r="J281" s="122" t="s">
        <v>253</v>
      </c>
      <c r="K281" s="122"/>
      <c r="L281" s="122" t="s">
        <v>254</v>
      </c>
      <c r="M281" s="123">
        <v>1</v>
      </c>
      <c r="N281" s="122" t="s">
        <v>258</v>
      </c>
      <c r="O281" s="123"/>
      <c r="P281" s="122"/>
      <c r="Q281" s="123">
        <v>5.6000000000000001E-2</v>
      </c>
      <c r="R281" s="123"/>
      <c r="S281" s="123"/>
      <c r="T281" s="123"/>
      <c r="U281" s="122" t="s">
        <v>257</v>
      </c>
      <c r="V281" s="123" t="s">
        <v>443</v>
      </c>
      <c r="W281" s="124">
        <v>46054</v>
      </c>
      <c r="X281" s="124">
        <v>46081</v>
      </c>
      <c r="Y281" s="122" t="s">
        <v>280</v>
      </c>
      <c r="Z281" s="125">
        <v>0.75</v>
      </c>
      <c r="AA281" s="125">
        <v>0.83333333333333337</v>
      </c>
      <c r="AB281" s="126"/>
      <c r="AC281" s="126"/>
      <c r="AD281" s="127"/>
      <c r="AE281" s="127">
        <v>300</v>
      </c>
      <c r="AF281" s="127"/>
      <c r="AG281" s="127"/>
      <c r="AH281" s="127"/>
    </row>
    <row r="282" spans="1:34" x14ac:dyDescent="0.35">
      <c r="A282" s="110" t="s">
        <v>250</v>
      </c>
      <c r="B282" s="122" t="s">
        <v>195</v>
      </c>
      <c r="C282" s="122" t="s">
        <v>251</v>
      </c>
      <c r="D282" s="122" t="s">
        <v>251</v>
      </c>
      <c r="E282" s="110" t="s">
        <v>405</v>
      </c>
      <c r="F282" s="110" t="s">
        <v>439</v>
      </c>
      <c r="G282" s="122" t="s">
        <v>252</v>
      </c>
      <c r="H282" s="110" t="s">
        <v>240</v>
      </c>
      <c r="I282" s="123">
        <v>11000</v>
      </c>
      <c r="J282" s="122" t="s">
        <v>253</v>
      </c>
      <c r="K282" s="122"/>
      <c r="L282" s="122" t="s">
        <v>254</v>
      </c>
      <c r="M282" s="123">
        <v>1</v>
      </c>
      <c r="N282" s="122" t="s">
        <v>258</v>
      </c>
      <c r="O282" s="123"/>
      <c r="P282" s="122"/>
      <c r="Q282" s="123">
        <v>5.6000000000000001E-2</v>
      </c>
      <c r="R282" s="123"/>
      <c r="S282" s="123"/>
      <c r="T282" s="123"/>
      <c r="U282" s="122" t="s">
        <v>257</v>
      </c>
      <c r="V282" s="123" t="s">
        <v>443</v>
      </c>
      <c r="W282" s="124">
        <v>46054</v>
      </c>
      <c r="X282" s="124">
        <v>46081</v>
      </c>
      <c r="Y282" s="122" t="s">
        <v>288</v>
      </c>
      <c r="Z282" s="125">
        <v>0.75</v>
      </c>
      <c r="AA282" s="125">
        <v>0.83333333333333337</v>
      </c>
      <c r="AB282" s="126"/>
      <c r="AC282" s="126"/>
      <c r="AD282" s="127"/>
      <c r="AE282" s="127">
        <v>300</v>
      </c>
      <c r="AF282" s="127"/>
      <c r="AG282" s="127"/>
      <c r="AH282" s="127"/>
    </row>
    <row r="283" spans="1:34" x14ac:dyDescent="0.35">
      <c r="A283" s="110" t="s">
        <v>250</v>
      </c>
      <c r="B283" s="122" t="s">
        <v>195</v>
      </c>
      <c r="C283" s="122" t="s">
        <v>251</v>
      </c>
      <c r="D283" s="122" t="s">
        <v>251</v>
      </c>
      <c r="E283" s="110" t="s">
        <v>405</v>
      </c>
      <c r="F283" s="110" t="s">
        <v>439</v>
      </c>
      <c r="G283" s="122" t="s">
        <v>252</v>
      </c>
      <c r="H283" s="110" t="s">
        <v>240</v>
      </c>
      <c r="I283" s="123">
        <v>11000</v>
      </c>
      <c r="J283" s="122" t="s">
        <v>253</v>
      </c>
      <c r="K283" s="122"/>
      <c r="L283" s="122" t="s">
        <v>254</v>
      </c>
      <c r="M283" s="123">
        <v>1</v>
      </c>
      <c r="N283" s="122" t="s">
        <v>258</v>
      </c>
      <c r="O283" s="123"/>
      <c r="P283" s="122"/>
      <c r="Q283" s="123">
        <v>5.6000000000000001E-2</v>
      </c>
      <c r="R283" s="123"/>
      <c r="S283" s="123"/>
      <c r="T283" s="123"/>
      <c r="U283" s="122" t="s">
        <v>257</v>
      </c>
      <c r="V283" s="123" t="s">
        <v>443</v>
      </c>
      <c r="W283" s="124">
        <v>46054</v>
      </c>
      <c r="X283" s="124">
        <v>46081</v>
      </c>
      <c r="Y283" s="122" t="s">
        <v>294</v>
      </c>
      <c r="Z283" s="125">
        <v>0.75</v>
      </c>
      <c r="AA283" s="125">
        <v>0.83333333333333337</v>
      </c>
      <c r="AB283" s="126"/>
      <c r="AC283" s="126"/>
      <c r="AD283" s="127"/>
      <c r="AE283" s="127">
        <v>300</v>
      </c>
      <c r="AF283" s="127"/>
      <c r="AG283" s="127"/>
      <c r="AH283" s="127"/>
    </row>
    <row r="284" spans="1:34" x14ac:dyDescent="0.35">
      <c r="A284" s="110" t="s">
        <v>250</v>
      </c>
      <c r="B284" s="122" t="s">
        <v>195</v>
      </c>
      <c r="C284" s="122" t="s">
        <v>251</v>
      </c>
      <c r="D284" s="122" t="s">
        <v>251</v>
      </c>
      <c r="E284" s="110" t="s">
        <v>405</v>
      </c>
      <c r="F284" s="110" t="s">
        <v>439</v>
      </c>
      <c r="G284" s="122" t="s">
        <v>252</v>
      </c>
      <c r="H284" s="110" t="s">
        <v>240</v>
      </c>
      <c r="I284" s="123">
        <v>11000</v>
      </c>
      <c r="J284" s="122" t="s">
        <v>253</v>
      </c>
      <c r="K284" s="122"/>
      <c r="L284" s="122" t="s">
        <v>254</v>
      </c>
      <c r="M284" s="123">
        <v>1</v>
      </c>
      <c r="N284" s="122" t="s">
        <v>258</v>
      </c>
      <c r="O284" s="123"/>
      <c r="P284" s="122"/>
      <c r="Q284" s="123">
        <v>5.6000000000000001E-2</v>
      </c>
      <c r="R284" s="123"/>
      <c r="S284" s="123"/>
      <c r="T284" s="123"/>
      <c r="U284" s="122" t="s">
        <v>257</v>
      </c>
      <c r="V284" s="123" t="s">
        <v>443</v>
      </c>
      <c r="W284" s="124">
        <v>46054</v>
      </c>
      <c r="X284" s="124">
        <v>46081</v>
      </c>
      <c r="Y284" s="122" t="s">
        <v>301</v>
      </c>
      <c r="Z284" s="125">
        <v>0.75</v>
      </c>
      <c r="AA284" s="125">
        <v>0.83333333333333337</v>
      </c>
      <c r="AB284" s="126"/>
      <c r="AC284" s="126"/>
      <c r="AD284" s="127"/>
      <c r="AE284" s="127">
        <v>300</v>
      </c>
      <c r="AF284" s="127"/>
      <c r="AG284" s="127"/>
      <c r="AH284" s="127"/>
    </row>
    <row r="285" spans="1:34" x14ac:dyDescent="0.35">
      <c r="A285" s="110" t="s">
        <v>250</v>
      </c>
      <c r="B285" s="122" t="s">
        <v>195</v>
      </c>
      <c r="C285" s="122" t="s">
        <v>251</v>
      </c>
      <c r="D285" s="122" t="s">
        <v>251</v>
      </c>
      <c r="E285" s="110" t="s">
        <v>405</v>
      </c>
      <c r="F285" s="110" t="s">
        <v>439</v>
      </c>
      <c r="G285" s="122" t="s">
        <v>252</v>
      </c>
      <c r="H285" s="110" t="s">
        <v>240</v>
      </c>
      <c r="I285" s="123">
        <v>11000</v>
      </c>
      <c r="J285" s="122" t="s">
        <v>253</v>
      </c>
      <c r="K285" s="122"/>
      <c r="L285" s="122" t="s">
        <v>254</v>
      </c>
      <c r="M285" s="123">
        <v>1</v>
      </c>
      <c r="N285" s="122" t="s">
        <v>258</v>
      </c>
      <c r="O285" s="123"/>
      <c r="P285" s="122"/>
      <c r="Q285" s="123">
        <v>5.6000000000000001E-2</v>
      </c>
      <c r="R285" s="123"/>
      <c r="S285" s="123"/>
      <c r="T285" s="123"/>
      <c r="U285" s="122" t="s">
        <v>257</v>
      </c>
      <c r="V285" s="123" t="s">
        <v>443</v>
      </c>
      <c r="W285" s="124">
        <v>46054</v>
      </c>
      <c r="X285" s="124">
        <v>46081</v>
      </c>
      <c r="Y285" s="122" t="s">
        <v>307</v>
      </c>
      <c r="Z285" s="125">
        <v>0.75</v>
      </c>
      <c r="AA285" s="125">
        <v>0.83333333333333337</v>
      </c>
      <c r="AB285" s="126"/>
      <c r="AC285" s="126"/>
      <c r="AD285" s="127"/>
      <c r="AE285" s="127">
        <v>300</v>
      </c>
      <c r="AF285" s="127"/>
      <c r="AG285" s="127"/>
      <c r="AH285" s="127"/>
    </row>
    <row r="286" spans="1:34" x14ac:dyDescent="0.35">
      <c r="A286" s="110" t="s">
        <v>250</v>
      </c>
      <c r="B286" s="122" t="s">
        <v>195</v>
      </c>
      <c r="C286" s="122" t="s">
        <v>251</v>
      </c>
      <c r="D286" s="122" t="s">
        <v>251</v>
      </c>
      <c r="E286" s="110" t="s">
        <v>405</v>
      </c>
      <c r="F286" s="110" t="s">
        <v>439</v>
      </c>
      <c r="G286" s="122" t="s">
        <v>252</v>
      </c>
      <c r="H286" s="110" t="s">
        <v>240</v>
      </c>
      <c r="I286" s="123">
        <v>11000</v>
      </c>
      <c r="J286" s="122" t="s">
        <v>253</v>
      </c>
      <c r="K286" s="122"/>
      <c r="L286" s="122" t="s">
        <v>254</v>
      </c>
      <c r="M286" s="123">
        <v>1</v>
      </c>
      <c r="N286" s="122" t="s">
        <v>258</v>
      </c>
      <c r="O286" s="123"/>
      <c r="P286" s="122"/>
      <c r="Q286" s="123">
        <v>5.6000000000000001E-2</v>
      </c>
      <c r="R286" s="123"/>
      <c r="S286" s="123"/>
      <c r="T286" s="123"/>
      <c r="U286" s="122" t="s">
        <v>257</v>
      </c>
      <c r="V286" s="123" t="s">
        <v>444</v>
      </c>
      <c r="W286" s="124">
        <v>46296</v>
      </c>
      <c r="X286" s="124">
        <v>46326</v>
      </c>
      <c r="Y286" s="122" t="s">
        <v>280</v>
      </c>
      <c r="Z286" s="125">
        <v>0.75</v>
      </c>
      <c r="AA286" s="125">
        <v>0.83333333333333337</v>
      </c>
      <c r="AB286" s="126"/>
      <c r="AC286" s="126"/>
      <c r="AD286" s="127"/>
      <c r="AE286" s="127">
        <v>300</v>
      </c>
      <c r="AF286" s="127"/>
      <c r="AG286" s="127"/>
      <c r="AH286" s="127"/>
    </row>
    <row r="287" spans="1:34" x14ac:dyDescent="0.35">
      <c r="A287" s="110" t="s">
        <v>250</v>
      </c>
      <c r="B287" s="122" t="s">
        <v>195</v>
      </c>
      <c r="C287" s="122" t="s">
        <v>251</v>
      </c>
      <c r="D287" s="122" t="s">
        <v>251</v>
      </c>
      <c r="E287" s="110" t="s">
        <v>405</v>
      </c>
      <c r="F287" s="110" t="s">
        <v>439</v>
      </c>
      <c r="G287" s="122" t="s">
        <v>252</v>
      </c>
      <c r="H287" s="110" t="s">
        <v>240</v>
      </c>
      <c r="I287" s="123">
        <v>11000</v>
      </c>
      <c r="J287" s="122" t="s">
        <v>253</v>
      </c>
      <c r="K287" s="122"/>
      <c r="L287" s="122" t="s">
        <v>254</v>
      </c>
      <c r="M287" s="123">
        <v>1</v>
      </c>
      <c r="N287" s="122" t="s">
        <v>258</v>
      </c>
      <c r="O287" s="123"/>
      <c r="P287" s="122"/>
      <c r="Q287" s="123">
        <v>5.6000000000000001E-2</v>
      </c>
      <c r="R287" s="123"/>
      <c r="S287" s="123"/>
      <c r="T287" s="123"/>
      <c r="U287" s="122" t="s">
        <v>257</v>
      </c>
      <c r="V287" s="123" t="s">
        <v>444</v>
      </c>
      <c r="W287" s="124">
        <v>46296</v>
      </c>
      <c r="X287" s="124">
        <v>46326</v>
      </c>
      <c r="Y287" s="122" t="s">
        <v>288</v>
      </c>
      <c r="Z287" s="125">
        <v>0.75</v>
      </c>
      <c r="AA287" s="125">
        <v>0.83333333333333337</v>
      </c>
      <c r="AB287" s="126"/>
      <c r="AC287" s="126"/>
      <c r="AD287" s="127"/>
      <c r="AE287" s="127">
        <v>300</v>
      </c>
      <c r="AF287" s="127"/>
      <c r="AG287" s="127"/>
      <c r="AH287" s="127"/>
    </row>
    <row r="288" spans="1:34" x14ac:dyDescent="0.35">
      <c r="A288" s="110" t="s">
        <v>250</v>
      </c>
      <c r="B288" s="122" t="s">
        <v>195</v>
      </c>
      <c r="C288" s="122" t="s">
        <v>251</v>
      </c>
      <c r="D288" s="122" t="s">
        <v>251</v>
      </c>
      <c r="E288" s="110" t="s">
        <v>405</v>
      </c>
      <c r="F288" s="110" t="s">
        <v>439</v>
      </c>
      <c r="G288" s="122" t="s">
        <v>252</v>
      </c>
      <c r="H288" s="110" t="s">
        <v>240</v>
      </c>
      <c r="I288" s="123">
        <v>11000</v>
      </c>
      <c r="J288" s="122" t="s">
        <v>253</v>
      </c>
      <c r="K288" s="122"/>
      <c r="L288" s="122" t="s">
        <v>254</v>
      </c>
      <c r="M288" s="123">
        <v>1</v>
      </c>
      <c r="N288" s="122" t="s">
        <v>258</v>
      </c>
      <c r="O288" s="123"/>
      <c r="P288" s="122"/>
      <c r="Q288" s="123">
        <v>5.6000000000000001E-2</v>
      </c>
      <c r="R288" s="123"/>
      <c r="S288" s="123"/>
      <c r="T288" s="123"/>
      <c r="U288" s="122" t="s">
        <v>257</v>
      </c>
      <c r="V288" s="123" t="s">
        <v>444</v>
      </c>
      <c r="W288" s="124">
        <v>46296</v>
      </c>
      <c r="X288" s="124">
        <v>46326</v>
      </c>
      <c r="Y288" s="122" t="s">
        <v>294</v>
      </c>
      <c r="Z288" s="125">
        <v>0.75</v>
      </c>
      <c r="AA288" s="125">
        <v>0.83333333333333337</v>
      </c>
      <c r="AB288" s="126"/>
      <c r="AC288" s="126"/>
      <c r="AD288" s="127"/>
      <c r="AE288" s="127">
        <v>300</v>
      </c>
      <c r="AF288" s="127"/>
      <c r="AG288" s="127"/>
      <c r="AH288" s="127"/>
    </row>
    <row r="289" spans="1:34" x14ac:dyDescent="0.35">
      <c r="A289" s="110" t="s">
        <v>250</v>
      </c>
      <c r="B289" s="122" t="s">
        <v>195</v>
      </c>
      <c r="C289" s="122" t="s">
        <v>251</v>
      </c>
      <c r="D289" s="122" t="s">
        <v>251</v>
      </c>
      <c r="E289" s="110" t="s">
        <v>405</v>
      </c>
      <c r="F289" s="110" t="s">
        <v>439</v>
      </c>
      <c r="G289" s="122" t="s">
        <v>252</v>
      </c>
      <c r="H289" s="110" t="s">
        <v>240</v>
      </c>
      <c r="I289" s="123">
        <v>11000</v>
      </c>
      <c r="J289" s="122" t="s">
        <v>253</v>
      </c>
      <c r="K289" s="122"/>
      <c r="L289" s="122" t="s">
        <v>254</v>
      </c>
      <c r="M289" s="123">
        <v>1</v>
      </c>
      <c r="N289" s="122" t="s">
        <v>258</v>
      </c>
      <c r="O289" s="123"/>
      <c r="P289" s="122"/>
      <c r="Q289" s="123">
        <v>5.6000000000000001E-2</v>
      </c>
      <c r="R289" s="123"/>
      <c r="S289" s="123"/>
      <c r="T289" s="123"/>
      <c r="U289" s="122" t="s">
        <v>257</v>
      </c>
      <c r="V289" s="123" t="s">
        <v>444</v>
      </c>
      <c r="W289" s="124">
        <v>46296</v>
      </c>
      <c r="X289" s="124">
        <v>46326</v>
      </c>
      <c r="Y289" s="122" t="s">
        <v>301</v>
      </c>
      <c r="Z289" s="125">
        <v>0.75</v>
      </c>
      <c r="AA289" s="125">
        <v>0.83333333333333337</v>
      </c>
      <c r="AB289" s="126"/>
      <c r="AC289" s="126"/>
      <c r="AD289" s="127"/>
      <c r="AE289" s="127">
        <v>300</v>
      </c>
      <c r="AF289" s="127"/>
      <c r="AG289" s="127"/>
      <c r="AH289" s="127"/>
    </row>
    <row r="290" spans="1:34" x14ac:dyDescent="0.35">
      <c r="A290" s="110" t="s">
        <v>250</v>
      </c>
      <c r="B290" s="122" t="s">
        <v>195</v>
      </c>
      <c r="C290" s="122" t="s">
        <v>251</v>
      </c>
      <c r="D290" s="122" t="s">
        <v>251</v>
      </c>
      <c r="E290" s="110" t="s">
        <v>405</v>
      </c>
      <c r="F290" s="110" t="s">
        <v>439</v>
      </c>
      <c r="G290" s="122" t="s">
        <v>252</v>
      </c>
      <c r="H290" s="110" t="s">
        <v>240</v>
      </c>
      <c r="I290" s="123">
        <v>11000</v>
      </c>
      <c r="J290" s="122" t="s">
        <v>253</v>
      </c>
      <c r="K290" s="122"/>
      <c r="L290" s="122" t="s">
        <v>254</v>
      </c>
      <c r="M290" s="123">
        <v>1</v>
      </c>
      <c r="N290" s="122" t="s">
        <v>258</v>
      </c>
      <c r="O290" s="123"/>
      <c r="P290" s="122"/>
      <c r="Q290" s="123">
        <v>5.6000000000000001E-2</v>
      </c>
      <c r="R290" s="123"/>
      <c r="S290" s="123"/>
      <c r="T290" s="123"/>
      <c r="U290" s="122" t="s">
        <v>257</v>
      </c>
      <c r="V290" s="123" t="s">
        <v>444</v>
      </c>
      <c r="W290" s="124">
        <v>46296</v>
      </c>
      <c r="X290" s="124">
        <v>46326</v>
      </c>
      <c r="Y290" s="122" t="s">
        <v>307</v>
      </c>
      <c r="Z290" s="125">
        <v>0.75</v>
      </c>
      <c r="AA290" s="125">
        <v>0.83333333333333337</v>
      </c>
      <c r="AB290" s="126"/>
      <c r="AC290" s="126"/>
      <c r="AD290" s="127"/>
      <c r="AE290" s="127">
        <v>300</v>
      </c>
      <c r="AF290" s="127"/>
      <c r="AG290" s="127"/>
      <c r="AH290" s="127"/>
    </row>
    <row r="291" spans="1:34" x14ac:dyDescent="0.35">
      <c r="A291" s="110" t="s">
        <v>250</v>
      </c>
      <c r="B291" s="122" t="s">
        <v>195</v>
      </c>
      <c r="C291" s="122" t="s">
        <v>251</v>
      </c>
      <c r="D291" s="122" t="s">
        <v>251</v>
      </c>
      <c r="E291" s="110" t="s">
        <v>405</v>
      </c>
      <c r="F291" s="110" t="s">
        <v>439</v>
      </c>
      <c r="G291" s="122" t="s">
        <v>252</v>
      </c>
      <c r="H291" s="110" t="s">
        <v>240</v>
      </c>
      <c r="I291" s="123">
        <v>11000</v>
      </c>
      <c r="J291" s="122" t="s">
        <v>253</v>
      </c>
      <c r="K291" s="122"/>
      <c r="L291" s="122" t="s">
        <v>254</v>
      </c>
      <c r="M291" s="123">
        <v>1</v>
      </c>
      <c r="N291" s="122" t="s">
        <v>258</v>
      </c>
      <c r="O291" s="123"/>
      <c r="P291" s="122"/>
      <c r="Q291" s="123">
        <v>5.6000000000000001E-2</v>
      </c>
      <c r="R291" s="123"/>
      <c r="S291" s="123"/>
      <c r="T291" s="123"/>
      <c r="U291" s="122" t="s">
        <v>257</v>
      </c>
      <c r="V291" s="123" t="s">
        <v>444</v>
      </c>
      <c r="W291" s="124">
        <v>46419</v>
      </c>
      <c r="X291" s="124">
        <v>46446</v>
      </c>
      <c r="Y291" s="122" t="s">
        <v>280</v>
      </c>
      <c r="Z291" s="125">
        <v>0.75</v>
      </c>
      <c r="AA291" s="125">
        <v>0.83333333333333337</v>
      </c>
      <c r="AB291" s="126"/>
      <c r="AC291" s="126"/>
      <c r="AD291" s="127"/>
      <c r="AE291" s="127">
        <v>300</v>
      </c>
      <c r="AF291" s="127"/>
      <c r="AG291" s="127"/>
      <c r="AH291" s="127"/>
    </row>
    <row r="292" spans="1:34" x14ac:dyDescent="0.35">
      <c r="A292" s="110" t="s">
        <v>250</v>
      </c>
      <c r="B292" s="122" t="s">
        <v>195</v>
      </c>
      <c r="C292" s="122" t="s">
        <v>251</v>
      </c>
      <c r="D292" s="122" t="s">
        <v>251</v>
      </c>
      <c r="E292" s="110" t="s">
        <v>405</v>
      </c>
      <c r="F292" s="110" t="s">
        <v>439</v>
      </c>
      <c r="G292" s="122" t="s">
        <v>252</v>
      </c>
      <c r="H292" s="110" t="s">
        <v>240</v>
      </c>
      <c r="I292" s="123">
        <v>11000</v>
      </c>
      <c r="J292" s="122" t="s">
        <v>253</v>
      </c>
      <c r="K292" s="122"/>
      <c r="L292" s="122" t="s">
        <v>254</v>
      </c>
      <c r="M292" s="123">
        <v>1</v>
      </c>
      <c r="N292" s="122" t="s">
        <v>258</v>
      </c>
      <c r="O292" s="123"/>
      <c r="P292" s="122"/>
      <c r="Q292" s="123">
        <v>5.6000000000000001E-2</v>
      </c>
      <c r="R292" s="123"/>
      <c r="S292" s="123"/>
      <c r="T292" s="123"/>
      <c r="U292" s="122" t="s">
        <v>257</v>
      </c>
      <c r="V292" s="123" t="s">
        <v>444</v>
      </c>
      <c r="W292" s="124">
        <v>46419</v>
      </c>
      <c r="X292" s="124">
        <v>46446</v>
      </c>
      <c r="Y292" s="122" t="s">
        <v>288</v>
      </c>
      <c r="Z292" s="125">
        <v>0.75</v>
      </c>
      <c r="AA292" s="125">
        <v>0.83333333333333337</v>
      </c>
      <c r="AB292" s="126"/>
      <c r="AC292" s="126"/>
      <c r="AD292" s="127"/>
      <c r="AE292" s="127">
        <v>300</v>
      </c>
      <c r="AF292" s="127"/>
      <c r="AG292" s="127"/>
      <c r="AH292" s="127"/>
    </row>
    <row r="293" spans="1:34" x14ac:dyDescent="0.35">
      <c r="A293" s="110" t="s">
        <v>250</v>
      </c>
      <c r="B293" s="122" t="s">
        <v>195</v>
      </c>
      <c r="C293" s="122" t="s">
        <v>251</v>
      </c>
      <c r="D293" s="122" t="s">
        <v>251</v>
      </c>
      <c r="E293" s="110" t="s">
        <v>405</v>
      </c>
      <c r="F293" s="110" t="s">
        <v>439</v>
      </c>
      <c r="G293" s="122" t="s">
        <v>252</v>
      </c>
      <c r="H293" s="110" t="s">
        <v>240</v>
      </c>
      <c r="I293" s="123">
        <v>11000</v>
      </c>
      <c r="J293" s="122" t="s">
        <v>253</v>
      </c>
      <c r="K293" s="122"/>
      <c r="L293" s="122" t="s">
        <v>254</v>
      </c>
      <c r="M293" s="123">
        <v>1</v>
      </c>
      <c r="N293" s="122" t="s">
        <v>258</v>
      </c>
      <c r="O293" s="123"/>
      <c r="P293" s="122"/>
      <c r="Q293" s="123">
        <v>5.6000000000000001E-2</v>
      </c>
      <c r="R293" s="123"/>
      <c r="S293" s="123"/>
      <c r="T293" s="123"/>
      <c r="U293" s="122" t="s">
        <v>257</v>
      </c>
      <c r="V293" s="123" t="s">
        <v>444</v>
      </c>
      <c r="W293" s="124">
        <v>46419</v>
      </c>
      <c r="X293" s="124">
        <v>46446</v>
      </c>
      <c r="Y293" s="122" t="s">
        <v>294</v>
      </c>
      <c r="Z293" s="125">
        <v>0.75</v>
      </c>
      <c r="AA293" s="125">
        <v>0.83333333333333337</v>
      </c>
      <c r="AB293" s="126"/>
      <c r="AC293" s="126"/>
      <c r="AD293" s="127"/>
      <c r="AE293" s="127">
        <v>300</v>
      </c>
      <c r="AF293" s="127"/>
      <c r="AG293" s="127"/>
      <c r="AH293" s="127"/>
    </row>
    <row r="294" spans="1:34" x14ac:dyDescent="0.35">
      <c r="A294" s="110" t="s">
        <v>250</v>
      </c>
      <c r="B294" s="122" t="s">
        <v>195</v>
      </c>
      <c r="C294" s="122" t="s">
        <v>251</v>
      </c>
      <c r="D294" s="122" t="s">
        <v>251</v>
      </c>
      <c r="E294" s="110" t="s">
        <v>405</v>
      </c>
      <c r="F294" s="110" t="s">
        <v>439</v>
      </c>
      <c r="G294" s="122" t="s">
        <v>252</v>
      </c>
      <c r="H294" s="110" t="s">
        <v>240</v>
      </c>
      <c r="I294" s="123">
        <v>11000</v>
      </c>
      <c r="J294" s="122" t="s">
        <v>253</v>
      </c>
      <c r="K294" s="122"/>
      <c r="L294" s="122" t="s">
        <v>254</v>
      </c>
      <c r="M294" s="123">
        <v>1</v>
      </c>
      <c r="N294" s="122" t="s">
        <v>258</v>
      </c>
      <c r="O294" s="123"/>
      <c r="P294" s="122"/>
      <c r="Q294" s="123">
        <v>5.6000000000000001E-2</v>
      </c>
      <c r="R294" s="123"/>
      <c r="S294" s="123"/>
      <c r="T294" s="123"/>
      <c r="U294" s="122" t="s">
        <v>257</v>
      </c>
      <c r="V294" s="123" t="s">
        <v>444</v>
      </c>
      <c r="W294" s="124">
        <v>46419</v>
      </c>
      <c r="X294" s="124">
        <v>46446</v>
      </c>
      <c r="Y294" s="122" t="s">
        <v>301</v>
      </c>
      <c r="Z294" s="125">
        <v>0.75</v>
      </c>
      <c r="AA294" s="125">
        <v>0.83333333333333337</v>
      </c>
      <c r="AB294" s="126"/>
      <c r="AC294" s="126"/>
      <c r="AD294" s="127"/>
      <c r="AE294" s="127">
        <v>300</v>
      </c>
      <c r="AF294" s="127"/>
      <c r="AG294" s="127"/>
      <c r="AH294" s="127"/>
    </row>
    <row r="295" spans="1:34" x14ac:dyDescent="0.35">
      <c r="A295" s="110" t="s">
        <v>250</v>
      </c>
      <c r="B295" s="122" t="s">
        <v>195</v>
      </c>
      <c r="C295" s="122" t="s">
        <v>251</v>
      </c>
      <c r="D295" s="122" t="s">
        <v>251</v>
      </c>
      <c r="E295" s="110" t="s">
        <v>405</v>
      </c>
      <c r="F295" s="110" t="s">
        <v>439</v>
      </c>
      <c r="G295" s="122" t="s">
        <v>252</v>
      </c>
      <c r="H295" s="110" t="s">
        <v>240</v>
      </c>
      <c r="I295" s="123">
        <v>11000</v>
      </c>
      <c r="J295" s="122" t="s">
        <v>253</v>
      </c>
      <c r="K295" s="122"/>
      <c r="L295" s="122" t="s">
        <v>254</v>
      </c>
      <c r="M295" s="123">
        <v>1</v>
      </c>
      <c r="N295" s="122" t="s">
        <v>258</v>
      </c>
      <c r="O295" s="123"/>
      <c r="P295" s="122"/>
      <c r="Q295" s="123">
        <v>5.6000000000000001E-2</v>
      </c>
      <c r="R295" s="123"/>
      <c r="S295" s="123"/>
      <c r="T295" s="123"/>
      <c r="U295" s="122" t="s">
        <v>257</v>
      </c>
      <c r="V295" s="123" t="s">
        <v>444</v>
      </c>
      <c r="W295" s="124">
        <v>46419</v>
      </c>
      <c r="X295" s="124">
        <v>46446</v>
      </c>
      <c r="Y295" s="122" t="s">
        <v>307</v>
      </c>
      <c r="Z295" s="125">
        <v>0.75</v>
      </c>
      <c r="AA295" s="125">
        <v>0.83333333333333337</v>
      </c>
      <c r="AB295" s="126"/>
      <c r="AC295" s="126"/>
      <c r="AD295" s="127"/>
      <c r="AE295" s="127">
        <v>300</v>
      </c>
      <c r="AF295" s="127"/>
      <c r="AG295" s="127"/>
      <c r="AH295" s="127"/>
    </row>
    <row r="296" spans="1:34" x14ac:dyDescent="0.35">
      <c r="A296" s="110" t="s">
        <v>250</v>
      </c>
      <c r="B296" s="122" t="s">
        <v>195</v>
      </c>
      <c r="C296" s="122" t="s">
        <v>251</v>
      </c>
      <c r="D296" s="122" t="s">
        <v>251</v>
      </c>
      <c r="E296" s="110" t="s">
        <v>406</v>
      </c>
      <c r="F296" s="110" t="s">
        <v>442</v>
      </c>
      <c r="G296" s="122" t="s">
        <v>252</v>
      </c>
      <c r="H296" s="110" t="s">
        <v>241</v>
      </c>
      <c r="I296" s="123">
        <v>11000</v>
      </c>
      <c r="J296" s="122" t="s">
        <v>253</v>
      </c>
      <c r="K296" s="122"/>
      <c r="L296" s="122" t="s">
        <v>254</v>
      </c>
      <c r="M296" s="123">
        <v>1</v>
      </c>
      <c r="N296" s="122" t="s">
        <v>258</v>
      </c>
      <c r="O296" s="123"/>
      <c r="P296" s="122"/>
      <c r="Q296" s="123">
        <v>5.7000000000000002E-2</v>
      </c>
      <c r="R296" s="123"/>
      <c r="S296" s="123"/>
      <c r="T296" s="123"/>
      <c r="U296" s="122" t="s">
        <v>257</v>
      </c>
      <c r="V296" s="123" t="s">
        <v>249</v>
      </c>
      <c r="W296" s="124">
        <v>45323</v>
      </c>
      <c r="X296" s="124">
        <v>45351</v>
      </c>
      <c r="Y296" s="122" t="s">
        <v>280</v>
      </c>
      <c r="Z296" s="125">
        <v>0.72916666666666663</v>
      </c>
      <c r="AA296" s="125">
        <v>0.8125</v>
      </c>
      <c r="AB296" s="126"/>
      <c r="AC296" s="126"/>
      <c r="AD296" s="127"/>
      <c r="AE296" s="127">
        <v>300</v>
      </c>
      <c r="AF296" s="127"/>
      <c r="AG296" s="127"/>
      <c r="AH296" s="127"/>
    </row>
    <row r="297" spans="1:34" x14ac:dyDescent="0.35">
      <c r="A297" s="110" t="s">
        <v>250</v>
      </c>
      <c r="B297" s="122" t="s">
        <v>195</v>
      </c>
      <c r="C297" s="122" t="s">
        <v>251</v>
      </c>
      <c r="D297" s="122" t="s">
        <v>251</v>
      </c>
      <c r="E297" s="110" t="s">
        <v>406</v>
      </c>
      <c r="F297" s="110" t="s">
        <v>442</v>
      </c>
      <c r="G297" s="122" t="s">
        <v>252</v>
      </c>
      <c r="H297" s="110" t="s">
        <v>241</v>
      </c>
      <c r="I297" s="123">
        <v>11000</v>
      </c>
      <c r="J297" s="122" t="s">
        <v>253</v>
      </c>
      <c r="K297" s="122"/>
      <c r="L297" s="122" t="s">
        <v>254</v>
      </c>
      <c r="M297" s="123">
        <v>1</v>
      </c>
      <c r="N297" s="122" t="s">
        <v>258</v>
      </c>
      <c r="O297" s="123"/>
      <c r="P297" s="122"/>
      <c r="Q297" s="123">
        <v>5.7000000000000002E-2</v>
      </c>
      <c r="R297" s="123"/>
      <c r="S297" s="123"/>
      <c r="T297" s="123"/>
      <c r="U297" s="122" t="s">
        <v>257</v>
      </c>
      <c r="V297" s="123" t="s">
        <v>249</v>
      </c>
      <c r="W297" s="124">
        <v>45323</v>
      </c>
      <c r="X297" s="124">
        <v>45351</v>
      </c>
      <c r="Y297" s="122" t="s">
        <v>288</v>
      </c>
      <c r="Z297" s="125">
        <v>0.72916666666666663</v>
      </c>
      <c r="AA297" s="125">
        <v>0.8125</v>
      </c>
      <c r="AB297" s="126"/>
      <c r="AC297" s="126"/>
      <c r="AD297" s="127"/>
      <c r="AE297" s="127">
        <v>300</v>
      </c>
      <c r="AF297" s="127"/>
      <c r="AG297" s="127"/>
      <c r="AH297" s="127"/>
    </row>
    <row r="298" spans="1:34" x14ac:dyDescent="0.35">
      <c r="A298" s="110" t="s">
        <v>250</v>
      </c>
      <c r="B298" s="122" t="s">
        <v>195</v>
      </c>
      <c r="C298" s="122" t="s">
        <v>251</v>
      </c>
      <c r="D298" s="122" t="s">
        <v>251</v>
      </c>
      <c r="E298" s="110" t="s">
        <v>406</v>
      </c>
      <c r="F298" s="110" t="s">
        <v>442</v>
      </c>
      <c r="G298" s="122" t="s">
        <v>252</v>
      </c>
      <c r="H298" s="110" t="s">
        <v>241</v>
      </c>
      <c r="I298" s="123">
        <v>11000</v>
      </c>
      <c r="J298" s="122" t="s">
        <v>253</v>
      </c>
      <c r="K298" s="122"/>
      <c r="L298" s="122" t="s">
        <v>254</v>
      </c>
      <c r="M298" s="123">
        <v>1</v>
      </c>
      <c r="N298" s="122" t="s">
        <v>258</v>
      </c>
      <c r="O298" s="123"/>
      <c r="P298" s="122"/>
      <c r="Q298" s="123">
        <v>5.7000000000000002E-2</v>
      </c>
      <c r="R298" s="123"/>
      <c r="S298" s="123"/>
      <c r="T298" s="123"/>
      <c r="U298" s="122" t="s">
        <v>257</v>
      </c>
      <c r="V298" s="123" t="s">
        <v>249</v>
      </c>
      <c r="W298" s="124">
        <v>45323</v>
      </c>
      <c r="X298" s="124">
        <v>45351</v>
      </c>
      <c r="Y298" s="122" t="s">
        <v>294</v>
      </c>
      <c r="Z298" s="125">
        <v>0.72916666666666663</v>
      </c>
      <c r="AA298" s="125">
        <v>0.8125</v>
      </c>
      <c r="AB298" s="126"/>
      <c r="AC298" s="126"/>
      <c r="AD298" s="127"/>
      <c r="AE298" s="127">
        <v>300</v>
      </c>
      <c r="AF298" s="127"/>
      <c r="AG298" s="127"/>
      <c r="AH298" s="127"/>
    </row>
    <row r="299" spans="1:34" x14ac:dyDescent="0.35">
      <c r="A299" s="110" t="s">
        <v>250</v>
      </c>
      <c r="B299" s="122" t="s">
        <v>195</v>
      </c>
      <c r="C299" s="122" t="s">
        <v>251</v>
      </c>
      <c r="D299" s="122" t="s">
        <v>251</v>
      </c>
      <c r="E299" s="110" t="s">
        <v>406</v>
      </c>
      <c r="F299" s="110" t="s">
        <v>442</v>
      </c>
      <c r="G299" s="122" t="s">
        <v>252</v>
      </c>
      <c r="H299" s="110" t="s">
        <v>241</v>
      </c>
      <c r="I299" s="123">
        <v>11000</v>
      </c>
      <c r="J299" s="122" t="s">
        <v>253</v>
      </c>
      <c r="K299" s="122"/>
      <c r="L299" s="122" t="s">
        <v>254</v>
      </c>
      <c r="M299" s="123">
        <v>1</v>
      </c>
      <c r="N299" s="122" t="s">
        <v>258</v>
      </c>
      <c r="O299" s="123"/>
      <c r="P299" s="122"/>
      <c r="Q299" s="123">
        <v>5.7000000000000002E-2</v>
      </c>
      <c r="R299" s="123"/>
      <c r="S299" s="123"/>
      <c r="T299" s="123"/>
      <c r="U299" s="122" t="s">
        <v>257</v>
      </c>
      <c r="V299" s="123" t="s">
        <v>249</v>
      </c>
      <c r="W299" s="124">
        <v>45323</v>
      </c>
      <c r="X299" s="124">
        <v>45351</v>
      </c>
      <c r="Y299" s="122" t="s">
        <v>301</v>
      </c>
      <c r="Z299" s="125">
        <v>0.72916666666666663</v>
      </c>
      <c r="AA299" s="125">
        <v>0.8125</v>
      </c>
      <c r="AB299" s="126"/>
      <c r="AC299" s="126"/>
      <c r="AD299" s="127"/>
      <c r="AE299" s="127">
        <v>300</v>
      </c>
      <c r="AF299" s="127"/>
      <c r="AG299" s="127"/>
      <c r="AH299" s="127"/>
    </row>
    <row r="300" spans="1:34" x14ac:dyDescent="0.35">
      <c r="A300" s="110" t="s">
        <v>250</v>
      </c>
      <c r="B300" s="122" t="s">
        <v>195</v>
      </c>
      <c r="C300" s="122" t="s">
        <v>251</v>
      </c>
      <c r="D300" s="122" t="s">
        <v>251</v>
      </c>
      <c r="E300" s="110" t="s">
        <v>406</v>
      </c>
      <c r="F300" s="110" t="s">
        <v>442</v>
      </c>
      <c r="G300" s="122" t="s">
        <v>252</v>
      </c>
      <c r="H300" s="110" t="s">
        <v>241</v>
      </c>
      <c r="I300" s="123">
        <v>11000</v>
      </c>
      <c r="J300" s="122" t="s">
        <v>253</v>
      </c>
      <c r="K300" s="122"/>
      <c r="L300" s="122" t="s">
        <v>254</v>
      </c>
      <c r="M300" s="123">
        <v>1</v>
      </c>
      <c r="N300" s="122" t="s">
        <v>258</v>
      </c>
      <c r="O300" s="123"/>
      <c r="P300" s="122"/>
      <c r="Q300" s="123">
        <v>5.7000000000000002E-2</v>
      </c>
      <c r="R300" s="123"/>
      <c r="S300" s="123"/>
      <c r="T300" s="123"/>
      <c r="U300" s="122" t="s">
        <v>257</v>
      </c>
      <c r="V300" s="123" t="s">
        <v>249</v>
      </c>
      <c r="W300" s="124">
        <v>45323</v>
      </c>
      <c r="X300" s="124">
        <v>45351</v>
      </c>
      <c r="Y300" s="122" t="s">
        <v>307</v>
      </c>
      <c r="Z300" s="125">
        <v>0.72916666666666663</v>
      </c>
      <c r="AA300" s="125">
        <v>0.8125</v>
      </c>
      <c r="AB300" s="126"/>
      <c r="AC300" s="126"/>
      <c r="AD300" s="127"/>
      <c r="AE300" s="127">
        <v>300</v>
      </c>
      <c r="AF300" s="127"/>
      <c r="AG300" s="127"/>
      <c r="AH300" s="127"/>
    </row>
    <row r="301" spans="1:34" x14ac:dyDescent="0.35">
      <c r="A301" s="110" t="s">
        <v>250</v>
      </c>
      <c r="B301" s="122" t="s">
        <v>195</v>
      </c>
      <c r="C301" s="122" t="s">
        <v>251</v>
      </c>
      <c r="D301" s="122" t="s">
        <v>251</v>
      </c>
      <c r="E301" s="110" t="s">
        <v>406</v>
      </c>
      <c r="F301" s="110" t="s">
        <v>442</v>
      </c>
      <c r="G301" s="122" t="s">
        <v>252</v>
      </c>
      <c r="H301" s="110" t="s">
        <v>241</v>
      </c>
      <c r="I301" s="123">
        <v>11000</v>
      </c>
      <c r="J301" s="122" t="s">
        <v>253</v>
      </c>
      <c r="K301" s="122"/>
      <c r="L301" s="122" t="s">
        <v>254</v>
      </c>
      <c r="M301" s="123">
        <v>1</v>
      </c>
      <c r="N301" s="122" t="s">
        <v>258</v>
      </c>
      <c r="O301" s="123"/>
      <c r="P301" s="122"/>
      <c r="Q301" s="123">
        <v>5.7000000000000002E-2</v>
      </c>
      <c r="R301" s="123"/>
      <c r="S301" s="123"/>
      <c r="T301" s="123"/>
      <c r="U301" s="122" t="s">
        <v>257</v>
      </c>
      <c r="V301" s="123" t="s">
        <v>440</v>
      </c>
      <c r="W301" s="124">
        <v>45689</v>
      </c>
      <c r="X301" s="124">
        <v>45716</v>
      </c>
      <c r="Y301" s="122" t="s">
        <v>280</v>
      </c>
      <c r="Z301" s="125">
        <v>0.72916666666666663</v>
      </c>
      <c r="AA301" s="125">
        <v>0.8125</v>
      </c>
      <c r="AB301" s="126"/>
      <c r="AC301" s="126"/>
      <c r="AD301" s="127"/>
      <c r="AE301" s="127">
        <v>300</v>
      </c>
      <c r="AF301" s="127"/>
      <c r="AG301" s="127"/>
      <c r="AH301" s="127"/>
    </row>
    <row r="302" spans="1:34" x14ac:dyDescent="0.35">
      <c r="A302" s="110" t="s">
        <v>250</v>
      </c>
      <c r="B302" s="122" t="s">
        <v>195</v>
      </c>
      <c r="C302" s="122" t="s">
        <v>251</v>
      </c>
      <c r="D302" s="122" t="s">
        <v>251</v>
      </c>
      <c r="E302" s="110" t="s">
        <v>406</v>
      </c>
      <c r="F302" s="110" t="s">
        <v>442</v>
      </c>
      <c r="G302" s="122" t="s">
        <v>252</v>
      </c>
      <c r="H302" s="110" t="s">
        <v>241</v>
      </c>
      <c r="I302" s="123">
        <v>11000</v>
      </c>
      <c r="J302" s="122" t="s">
        <v>253</v>
      </c>
      <c r="K302" s="122"/>
      <c r="L302" s="122" t="s">
        <v>254</v>
      </c>
      <c r="M302" s="123">
        <v>1</v>
      </c>
      <c r="N302" s="122" t="s">
        <v>258</v>
      </c>
      <c r="O302" s="123"/>
      <c r="P302" s="122"/>
      <c r="Q302" s="123">
        <v>5.7000000000000002E-2</v>
      </c>
      <c r="R302" s="123"/>
      <c r="S302" s="123"/>
      <c r="T302" s="123"/>
      <c r="U302" s="122" t="s">
        <v>257</v>
      </c>
      <c r="V302" s="123" t="s">
        <v>440</v>
      </c>
      <c r="W302" s="124">
        <v>45689</v>
      </c>
      <c r="X302" s="124">
        <v>45716</v>
      </c>
      <c r="Y302" s="122" t="s">
        <v>288</v>
      </c>
      <c r="Z302" s="125">
        <v>0.72916666666666663</v>
      </c>
      <c r="AA302" s="125">
        <v>0.8125</v>
      </c>
      <c r="AB302" s="126"/>
      <c r="AC302" s="126"/>
      <c r="AD302" s="127"/>
      <c r="AE302" s="127">
        <v>300</v>
      </c>
      <c r="AF302" s="127"/>
      <c r="AG302" s="127"/>
      <c r="AH302" s="127"/>
    </row>
    <row r="303" spans="1:34" x14ac:dyDescent="0.35">
      <c r="A303" s="110" t="s">
        <v>250</v>
      </c>
      <c r="B303" s="122" t="s">
        <v>195</v>
      </c>
      <c r="C303" s="122" t="s">
        <v>251</v>
      </c>
      <c r="D303" s="122" t="s">
        <v>251</v>
      </c>
      <c r="E303" s="110" t="s">
        <v>406</v>
      </c>
      <c r="F303" s="110" t="s">
        <v>442</v>
      </c>
      <c r="G303" s="122" t="s">
        <v>252</v>
      </c>
      <c r="H303" s="110" t="s">
        <v>241</v>
      </c>
      <c r="I303" s="123">
        <v>11000</v>
      </c>
      <c r="J303" s="122" t="s">
        <v>253</v>
      </c>
      <c r="K303" s="122"/>
      <c r="L303" s="122" t="s">
        <v>254</v>
      </c>
      <c r="M303" s="123">
        <v>1</v>
      </c>
      <c r="N303" s="122" t="s">
        <v>258</v>
      </c>
      <c r="O303" s="123"/>
      <c r="P303" s="122"/>
      <c r="Q303" s="123">
        <v>5.7000000000000002E-2</v>
      </c>
      <c r="R303" s="123"/>
      <c r="S303" s="123"/>
      <c r="T303" s="123"/>
      <c r="U303" s="122" t="s">
        <v>257</v>
      </c>
      <c r="V303" s="123" t="s">
        <v>440</v>
      </c>
      <c r="W303" s="124">
        <v>45689</v>
      </c>
      <c r="X303" s="124">
        <v>45716</v>
      </c>
      <c r="Y303" s="122" t="s">
        <v>294</v>
      </c>
      <c r="Z303" s="125">
        <v>0.72916666666666663</v>
      </c>
      <c r="AA303" s="125">
        <v>0.8125</v>
      </c>
      <c r="AB303" s="126"/>
      <c r="AC303" s="126"/>
      <c r="AD303" s="127"/>
      <c r="AE303" s="127">
        <v>300</v>
      </c>
      <c r="AF303" s="127"/>
      <c r="AG303" s="127"/>
      <c r="AH303" s="127"/>
    </row>
    <row r="304" spans="1:34" x14ac:dyDescent="0.35">
      <c r="A304" s="110" t="s">
        <v>250</v>
      </c>
      <c r="B304" s="122" t="s">
        <v>195</v>
      </c>
      <c r="C304" s="122" t="s">
        <v>251</v>
      </c>
      <c r="D304" s="122" t="s">
        <v>251</v>
      </c>
      <c r="E304" s="110" t="s">
        <v>406</v>
      </c>
      <c r="F304" s="110" t="s">
        <v>442</v>
      </c>
      <c r="G304" s="122" t="s">
        <v>252</v>
      </c>
      <c r="H304" s="110" t="s">
        <v>241</v>
      </c>
      <c r="I304" s="123">
        <v>11000</v>
      </c>
      <c r="J304" s="122" t="s">
        <v>253</v>
      </c>
      <c r="K304" s="122"/>
      <c r="L304" s="122" t="s">
        <v>254</v>
      </c>
      <c r="M304" s="123">
        <v>1</v>
      </c>
      <c r="N304" s="122" t="s">
        <v>258</v>
      </c>
      <c r="O304" s="123"/>
      <c r="P304" s="122"/>
      <c r="Q304" s="123">
        <v>5.7000000000000002E-2</v>
      </c>
      <c r="R304" s="123"/>
      <c r="S304" s="123"/>
      <c r="T304" s="123"/>
      <c r="U304" s="122" t="s">
        <v>257</v>
      </c>
      <c r="V304" s="123" t="s">
        <v>440</v>
      </c>
      <c r="W304" s="124">
        <v>45689</v>
      </c>
      <c r="X304" s="124">
        <v>45716</v>
      </c>
      <c r="Y304" s="122" t="s">
        <v>301</v>
      </c>
      <c r="Z304" s="125">
        <v>0.72916666666666663</v>
      </c>
      <c r="AA304" s="125">
        <v>0.8125</v>
      </c>
      <c r="AB304" s="126"/>
      <c r="AC304" s="126"/>
      <c r="AD304" s="127"/>
      <c r="AE304" s="127">
        <v>300</v>
      </c>
      <c r="AF304" s="127"/>
      <c r="AG304" s="127"/>
      <c r="AH304" s="127"/>
    </row>
    <row r="305" spans="1:34" x14ac:dyDescent="0.35">
      <c r="A305" s="110" t="s">
        <v>250</v>
      </c>
      <c r="B305" s="122" t="s">
        <v>195</v>
      </c>
      <c r="C305" s="122" t="s">
        <v>251</v>
      </c>
      <c r="D305" s="122" t="s">
        <v>251</v>
      </c>
      <c r="E305" s="110" t="s">
        <v>406</v>
      </c>
      <c r="F305" s="110" t="s">
        <v>442</v>
      </c>
      <c r="G305" s="122" t="s">
        <v>252</v>
      </c>
      <c r="H305" s="110" t="s">
        <v>241</v>
      </c>
      <c r="I305" s="123">
        <v>11000</v>
      </c>
      <c r="J305" s="122" t="s">
        <v>253</v>
      </c>
      <c r="K305" s="122"/>
      <c r="L305" s="122" t="s">
        <v>254</v>
      </c>
      <c r="M305" s="123">
        <v>1</v>
      </c>
      <c r="N305" s="122" t="s">
        <v>258</v>
      </c>
      <c r="O305" s="123"/>
      <c r="P305" s="122"/>
      <c r="Q305" s="123">
        <v>5.7000000000000002E-2</v>
      </c>
      <c r="R305" s="123"/>
      <c r="S305" s="123"/>
      <c r="T305" s="123"/>
      <c r="U305" s="122" t="s">
        <v>257</v>
      </c>
      <c r="V305" s="123" t="s">
        <v>440</v>
      </c>
      <c r="W305" s="124">
        <v>45689</v>
      </c>
      <c r="X305" s="124">
        <v>45716</v>
      </c>
      <c r="Y305" s="122" t="s">
        <v>307</v>
      </c>
      <c r="Z305" s="125">
        <v>0.72916666666666663</v>
      </c>
      <c r="AA305" s="125">
        <v>0.8125</v>
      </c>
      <c r="AB305" s="126"/>
      <c r="AC305" s="126"/>
      <c r="AD305" s="127"/>
      <c r="AE305" s="127">
        <v>300</v>
      </c>
      <c r="AF305" s="127"/>
      <c r="AG305" s="127"/>
      <c r="AH305" s="127"/>
    </row>
    <row r="306" spans="1:34" x14ac:dyDescent="0.35">
      <c r="A306" s="110" t="s">
        <v>250</v>
      </c>
      <c r="B306" s="122" t="s">
        <v>195</v>
      </c>
      <c r="C306" s="122" t="s">
        <v>251</v>
      </c>
      <c r="D306" s="122" t="s">
        <v>251</v>
      </c>
      <c r="E306" s="110" t="s">
        <v>406</v>
      </c>
      <c r="F306" s="110" t="s">
        <v>439</v>
      </c>
      <c r="G306" s="122" t="s">
        <v>252</v>
      </c>
      <c r="H306" s="110" t="s">
        <v>241</v>
      </c>
      <c r="I306" s="123">
        <v>11000</v>
      </c>
      <c r="J306" s="122" t="s">
        <v>253</v>
      </c>
      <c r="K306" s="122"/>
      <c r="L306" s="122" t="s">
        <v>254</v>
      </c>
      <c r="M306" s="123">
        <v>1</v>
      </c>
      <c r="N306" s="122" t="s">
        <v>258</v>
      </c>
      <c r="O306" s="123"/>
      <c r="P306" s="122"/>
      <c r="Q306" s="123">
        <v>8.8999999999999996E-2</v>
      </c>
      <c r="R306" s="123"/>
      <c r="S306" s="123"/>
      <c r="T306" s="123"/>
      <c r="U306" s="122" t="s">
        <v>257</v>
      </c>
      <c r="V306" s="123" t="s">
        <v>249</v>
      </c>
      <c r="W306" s="124">
        <v>45323</v>
      </c>
      <c r="X306" s="124">
        <v>45351</v>
      </c>
      <c r="Y306" s="122" t="s">
        <v>280</v>
      </c>
      <c r="Z306" s="125">
        <v>0.72916666666666663</v>
      </c>
      <c r="AA306" s="125">
        <v>0.8125</v>
      </c>
      <c r="AB306" s="126"/>
      <c r="AC306" s="126"/>
      <c r="AD306" s="127"/>
      <c r="AE306" s="127">
        <v>300</v>
      </c>
      <c r="AF306" s="127"/>
      <c r="AG306" s="127"/>
      <c r="AH306" s="127"/>
    </row>
    <row r="307" spans="1:34" x14ac:dyDescent="0.35">
      <c r="A307" s="110" t="s">
        <v>250</v>
      </c>
      <c r="B307" s="122" t="s">
        <v>195</v>
      </c>
      <c r="C307" s="122" t="s">
        <v>251</v>
      </c>
      <c r="D307" s="122" t="s">
        <v>251</v>
      </c>
      <c r="E307" s="110" t="s">
        <v>406</v>
      </c>
      <c r="F307" s="110" t="s">
        <v>439</v>
      </c>
      <c r="G307" s="122" t="s">
        <v>252</v>
      </c>
      <c r="H307" s="110" t="s">
        <v>241</v>
      </c>
      <c r="I307" s="123">
        <v>11000</v>
      </c>
      <c r="J307" s="122" t="s">
        <v>253</v>
      </c>
      <c r="K307" s="122"/>
      <c r="L307" s="122" t="s">
        <v>254</v>
      </c>
      <c r="M307" s="123">
        <v>1</v>
      </c>
      <c r="N307" s="122" t="s">
        <v>258</v>
      </c>
      <c r="O307" s="123"/>
      <c r="P307" s="122"/>
      <c r="Q307" s="123">
        <v>8.8999999999999996E-2</v>
      </c>
      <c r="R307" s="123"/>
      <c r="S307" s="123"/>
      <c r="T307" s="123"/>
      <c r="U307" s="122" t="s">
        <v>257</v>
      </c>
      <c r="V307" s="123" t="s">
        <v>249</v>
      </c>
      <c r="W307" s="124">
        <v>45323</v>
      </c>
      <c r="X307" s="124">
        <v>45351</v>
      </c>
      <c r="Y307" s="122" t="s">
        <v>288</v>
      </c>
      <c r="Z307" s="125">
        <v>0.72916666666666663</v>
      </c>
      <c r="AA307" s="125">
        <v>0.8125</v>
      </c>
      <c r="AB307" s="126"/>
      <c r="AC307" s="126"/>
      <c r="AD307" s="127"/>
      <c r="AE307" s="127">
        <v>300</v>
      </c>
      <c r="AF307" s="127"/>
      <c r="AG307" s="127"/>
      <c r="AH307" s="127"/>
    </row>
    <row r="308" spans="1:34" x14ac:dyDescent="0.35">
      <c r="A308" s="110" t="s">
        <v>250</v>
      </c>
      <c r="B308" s="122" t="s">
        <v>195</v>
      </c>
      <c r="C308" s="122" t="s">
        <v>251</v>
      </c>
      <c r="D308" s="122" t="s">
        <v>251</v>
      </c>
      <c r="E308" s="110" t="s">
        <v>406</v>
      </c>
      <c r="F308" s="110" t="s">
        <v>439</v>
      </c>
      <c r="G308" s="122" t="s">
        <v>252</v>
      </c>
      <c r="H308" s="110" t="s">
        <v>241</v>
      </c>
      <c r="I308" s="123">
        <v>11000</v>
      </c>
      <c r="J308" s="122" t="s">
        <v>253</v>
      </c>
      <c r="K308" s="122"/>
      <c r="L308" s="122" t="s">
        <v>254</v>
      </c>
      <c r="M308" s="123">
        <v>1</v>
      </c>
      <c r="N308" s="122" t="s">
        <v>258</v>
      </c>
      <c r="O308" s="123"/>
      <c r="P308" s="122"/>
      <c r="Q308" s="123">
        <v>8.8999999999999996E-2</v>
      </c>
      <c r="R308" s="123"/>
      <c r="S308" s="123"/>
      <c r="T308" s="123"/>
      <c r="U308" s="122" t="s">
        <v>257</v>
      </c>
      <c r="V308" s="123" t="s">
        <v>249</v>
      </c>
      <c r="W308" s="124">
        <v>45323</v>
      </c>
      <c r="X308" s="124">
        <v>45351</v>
      </c>
      <c r="Y308" s="122" t="s">
        <v>294</v>
      </c>
      <c r="Z308" s="125">
        <v>0.72916666666666663</v>
      </c>
      <c r="AA308" s="125">
        <v>0.8125</v>
      </c>
      <c r="AB308" s="126"/>
      <c r="AC308" s="126"/>
      <c r="AD308" s="127"/>
      <c r="AE308" s="127">
        <v>300</v>
      </c>
      <c r="AF308" s="127"/>
      <c r="AG308" s="127"/>
      <c r="AH308" s="127"/>
    </row>
    <row r="309" spans="1:34" x14ac:dyDescent="0.35">
      <c r="A309" s="110" t="s">
        <v>250</v>
      </c>
      <c r="B309" s="122" t="s">
        <v>195</v>
      </c>
      <c r="C309" s="122" t="s">
        <v>251</v>
      </c>
      <c r="D309" s="122" t="s">
        <v>251</v>
      </c>
      <c r="E309" s="110" t="s">
        <v>406</v>
      </c>
      <c r="F309" s="110" t="s">
        <v>439</v>
      </c>
      <c r="G309" s="122" t="s">
        <v>252</v>
      </c>
      <c r="H309" s="110" t="s">
        <v>241</v>
      </c>
      <c r="I309" s="123">
        <v>11000</v>
      </c>
      <c r="J309" s="122" t="s">
        <v>253</v>
      </c>
      <c r="K309" s="122"/>
      <c r="L309" s="122" t="s">
        <v>254</v>
      </c>
      <c r="M309" s="123">
        <v>1</v>
      </c>
      <c r="N309" s="122" t="s">
        <v>258</v>
      </c>
      <c r="O309" s="123"/>
      <c r="P309" s="122"/>
      <c r="Q309" s="123">
        <v>8.8999999999999996E-2</v>
      </c>
      <c r="R309" s="123"/>
      <c r="S309" s="123"/>
      <c r="T309" s="123"/>
      <c r="U309" s="122" t="s">
        <v>257</v>
      </c>
      <c r="V309" s="123" t="s">
        <v>249</v>
      </c>
      <c r="W309" s="124">
        <v>45323</v>
      </c>
      <c r="X309" s="124">
        <v>45351</v>
      </c>
      <c r="Y309" s="122" t="s">
        <v>301</v>
      </c>
      <c r="Z309" s="125">
        <v>0.72916666666666663</v>
      </c>
      <c r="AA309" s="125">
        <v>0.8125</v>
      </c>
      <c r="AB309" s="126"/>
      <c r="AC309" s="126"/>
      <c r="AD309" s="127"/>
      <c r="AE309" s="127">
        <v>300</v>
      </c>
      <c r="AF309" s="127"/>
      <c r="AG309" s="127"/>
      <c r="AH309" s="127"/>
    </row>
    <row r="310" spans="1:34" x14ac:dyDescent="0.35">
      <c r="A310" s="110" t="s">
        <v>250</v>
      </c>
      <c r="B310" s="122" t="s">
        <v>195</v>
      </c>
      <c r="C310" s="122" t="s">
        <v>251</v>
      </c>
      <c r="D310" s="122" t="s">
        <v>251</v>
      </c>
      <c r="E310" s="110" t="s">
        <v>406</v>
      </c>
      <c r="F310" s="110" t="s">
        <v>439</v>
      </c>
      <c r="G310" s="122" t="s">
        <v>252</v>
      </c>
      <c r="H310" s="110" t="s">
        <v>241</v>
      </c>
      <c r="I310" s="123">
        <v>11000</v>
      </c>
      <c r="J310" s="122" t="s">
        <v>253</v>
      </c>
      <c r="K310" s="122"/>
      <c r="L310" s="122" t="s">
        <v>254</v>
      </c>
      <c r="M310" s="123">
        <v>1</v>
      </c>
      <c r="N310" s="122" t="s">
        <v>258</v>
      </c>
      <c r="O310" s="123"/>
      <c r="P310" s="122"/>
      <c r="Q310" s="123">
        <v>8.8999999999999996E-2</v>
      </c>
      <c r="R310" s="123"/>
      <c r="S310" s="123"/>
      <c r="T310" s="123"/>
      <c r="U310" s="122" t="s">
        <v>257</v>
      </c>
      <c r="V310" s="123" t="s">
        <v>249</v>
      </c>
      <c r="W310" s="124">
        <v>45323</v>
      </c>
      <c r="X310" s="124">
        <v>45351</v>
      </c>
      <c r="Y310" s="122" t="s">
        <v>307</v>
      </c>
      <c r="Z310" s="125">
        <v>0.72916666666666663</v>
      </c>
      <c r="AA310" s="125">
        <v>0.8125</v>
      </c>
      <c r="AB310" s="126"/>
      <c r="AC310" s="126"/>
      <c r="AD310" s="127"/>
      <c r="AE310" s="127">
        <v>300</v>
      </c>
      <c r="AF310" s="127"/>
      <c r="AG310" s="127"/>
      <c r="AH310" s="127"/>
    </row>
    <row r="311" spans="1:34" x14ac:dyDescent="0.35">
      <c r="A311" s="110" t="s">
        <v>250</v>
      </c>
      <c r="B311" s="122" t="s">
        <v>195</v>
      </c>
      <c r="C311" s="122" t="s">
        <v>251</v>
      </c>
      <c r="D311" s="122" t="s">
        <v>251</v>
      </c>
      <c r="E311" s="110" t="s">
        <v>406</v>
      </c>
      <c r="F311" s="110" t="s">
        <v>439</v>
      </c>
      <c r="G311" s="122" t="s">
        <v>252</v>
      </c>
      <c r="H311" s="110" t="s">
        <v>241</v>
      </c>
      <c r="I311" s="123">
        <v>11000</v>
      </c>
      <c r="J311" s="122" t="s">
        <v>253</v>
      </c>
      <c r="K311" s="122"/>
      <c r="L311" s="122" t="s">
        <v>254</v>
      </c>
      <c r="M311" s="123">
        <v>1</v>
      </c>
      <c r="N311" s="122" t="s">
        <v>258</v>
      </c>
      <c r="O311" s="123"/>
      <c r="P311" s="122"/>
      <c r="Q311" s="123">
        <v>8.8999999999999996E-2</v>
      </c>
      <c r="R311" s="123"/>
      <c r="S311" s="123"/>
      <c r="T311" s="123"/>
      <c r="U311" s="122" t="s">
        <v>257</v>
      </c>
      <c r="V311" s="123" t="s">
        <v>440</v>
      </c>
      <c r="W311" s="124">
        <v>45689</v>
      </c>
      <c r="X311" s="124">
        <v>45716</v>
      </c>
      <c r="Y311" s="122" t="s">
        <v>280</v>
      </c>
      <c r="Z311" s="125">
        <v>0.72916666666666663</v>
      </c>
      <c r="AA311" s="125">
        <v>0.8125</v>
      </c>
      <c r="AB311" s="126"/>
      <c r="AC311" s="126"/>
      <c r="AD311" s="127"/>
      <c r="AE311" s="127">
        <v>300</v>
      </c>
      <c r="AF311" s="127"/>
      <c r="AG311" s="127"/>
      <c r="AH311" s="127"/>
    </row>
    <row r="312" spans="1:34" x14ac:dyDescent="0.35">
      <c r="A312" s="110" t="s">
        <v>250</v>
      </c>
      <c r="B312" s="122" t="s">
        <v>195</v>
      </c>
      <c r="C312" s="122" t="s">
        <v>251</v>
      </c>
      <c r="D312" s="122" t="s">
        <v>251</v>
      </c>
      <c r="E312" s="110" t="s">
        <v>406</v>
      </c>
      <c r="F312" s="110" t="s">
        <v>439</v>
      </c>
      <c r="G312" s="122" t="s">
        <v>252</v>
      </c>
      <c r="H312" s="110" t="s">
        <v>241</v>
      </c>
      <c r="I312" s="123">
        <v>11000</v>
      </c>
      <c r="J312" s="122" t="s">
        <v>253</v>
      </c>
      <c r="K312" s="122"/>
      <c r="L312" s="122" t="s">
        <v>254</v>
      </c>
      <c r="M312" s="123">
        <v>1</v>
      </c>
      <c r="N312" s="122" t="s">
        <v>258</v>
      </c>
      <c r="O312" s="123"/>
      <c r="P312" s="122"/>
      <c r="Q312" s="123">
        <v>8.8999999999999996E-2</v>
      </c>
      <c r="R312" s="123"/>
      <c r="S312" s="123"/>
      <c r="T312" s="123"/>
      <c r="U312" s="122" t="s">
        <v>257</v>
      </c>
      <c r="V312" s="123" t="s">
        <v>440</v>
      </c>
      <c r="W312" s="124">
        <v>45689</v>
      </c>
      <c r="X312" s="124">
        <v>45716</v>
      </c>
      <c r="Y312" s="122" t="s">
        <v>288</v>
      </c>
      <c r="Z312" s="125">
        <v>0.72916666666666663</v>
      </c>
      <c r="AA312" s="125">
        <v>0.8125</v>
      </c>
      <c r="AB312" s="126"/>
      <c r="AC312" s="126"/>
      <c r="AD312" s="127"/>
      <c r="AE312" s="127">
        <v>300</v>
      </c>
      <c r="AF312" s="127"/>
      <c r="AG312" s="127"/>
      <c r="AH312" s="127"/>
    </row>
    <row r="313" spans="1:34" x14ac:dyDescent="0.35">
      <c r="A313" s="110" t="s">
        <v>250</v>
      </c>
      <c r="B313" s="122" t="s">
        <v>195</v>
      </c>
      <c r="C313" s="122" t="s">
        <v>251</v>
      </c>
      <c r="D313" s="122" t="s">
        <v>251</v>
      </c>
      <c r="E313" s="110" t="s">
        <v>406</v>
      </c>
      <c r="F313" s="110" t="s">
        <v>439</v>
      </c>
      <c r="G313" s="122" t="s">
        <v>252</v>
      </c>
      <c r="H313" s="110" t="s">
        <v>241</v>
      </c>
      <c r="I313" s="123">
        <v>11000</v>
      </c>
      <c r="J313" s="122" t="s">
        <v>253</v>
      </c>
      <c r="K313" s="122"/>
      <c r="L313" s="122" t="s">
        <v>254</v>
      </c>
      <c r="M313" s="123">
        <v>1</v>
      </c>
      <c r="N313" s="122" t="s">
        <v>258</v>
      </c>
      <c r="O313" s="123"/>
      <c r="P313" s="122"/>
      <c r="Q313" s="123">
        <v>8.8999999999999996E-2</v>
      </c>
      <c r="R313" s="123"/>
      <c r="S313" s="123"/>
      <c r="T313" s="123"/>
      <c r="U313" s="122" t="s">
        <v>257</v>
      </c>
      <c r="V313" s="123" t="s">
        <v>440</v>
      </c>
      <c r="W313" s="124">
        <v>45689</v>
      </c>
      <c r="X313" s="124">
        <v>45716</v>
      </c>
      <c r="Y313" s="122" t="s">
        <v>294</v>
      </c>
      <c r="Z313" s="125">
        <v>0.72916666666666663</v>
      </c>
      <c r="AA313" s="125">
        <v>0.8125</v>
      </c>
      <c r="AB313" s="126"/>
      <c r="AC313" s="126"/>
      <c r="AD313" s="127"/>
      <c r="AE313" s="127">
        <v>300</v>
      </c>
      <c r="AF313" s="127"/>
      <c r="AG313" s="127"/>
      <c r="AH313" s="127"/>
    </row>
    <row r="314" spans="1:34" x14ac:dyDescent="0.35">
      <c r="A314" s="110" t="s">
        <v>250</v>
      </c>
      <c r="B314" s="122" t="s">
        <v>195</v>
      </c>
      <c r="C314" s="122" t="s">
        <v>251</v>
      </c>
      <c r="D314" s="122" t="s">
        <v>251</v>
      </c>
      <c r="E314" s="110" t="s">
        <v>406</v>
      </c>
      <c r="F314" s="110" t="s">
        <v>439</v>
      </c>
      <c r="G314" s="122" t="s">
        <v>252</v>
      </c>
      <c r="H314" s="110" t="s">
        <v>241</v>
      </c>
      <c r="I314" s="123">
        <v>11000</v>
      </c>
      <c r="J314" s="122" t="s">
        <v>253</v>
      </c>
      <c r="K314" s="122"/>
      <c r="L314" s="122" t="s">
        <v>254</v>
      </c>
      <c r="M314" s="123">
        <v>1</v>
      </c>
      <c r="N314" s="122" t="s">
        <v>258</v>
      </c>
      <c r="O314" s="123"/>
      <c r="P314" s="122"/>
      <c r="Q314" s="123">
        <v>8.8999999999999996E-2</v>
      </c>
      <c r="R314" s="123"/>
      <c r="S314" s="123"/>
      <c r="T314" s="123"/>
      <c r="U314" s="122" t="s">
        <v>257</v>
      </c>
      <c r="V314" s="123" t="s">
        <v>440</v>
      </c>
      <c r="W314" s="124">
        <v>45689</v>
      </c>
      <c r="X314" s="124">
        <v>45716</v>
      </c>
      <c r="Y314" s="122" t="s">
        <v>301</v>
      </c>
      <c r="Z314" s="125">
        <v>0.72916666666666663</v>
      </c>
      <c r="AA314" s="125">
        <v>0.8125</v>
      </c>
      <c r="AB314" s="126"/>
      <c r="AC314" s="126"/>
      <c r="AD314" s="127"/>
      <c r="AE314" s="127">
        <v>300</v>
      </c>
      <c r="AF314" s="127"/>
      <c r="AG314" s="127"/>
      <c r="AH314" s="127"/>
    </row>
    <row r="315" spans="1:34" x14ac:dyDescent="0.35">
      <c r="A315" s="110" t="s">
        <v>250</v>
      </c>
      <c r="B315" s="122" t="s">
        <v>195</v>
      </c>
      <c r="C315" s="122" t="s">
        <v>251</v>
      </c>
      <c r="D315" s="122" t="s">
        <v>251</v>
      </c>
      <c r="E315" s="110" t="s">
        <v>406</v>
      </c>
      <c r="F315" s="110" t="s">
        <v>439</v>
      </c>
      <c r="G315" s="122" t="s">
        <v>252</v>
      </c>
      <c r="H315" s="110" t="s">
        <v>241</v>
      </c>
      <c r="I315" s="123">
        <v>11000</v>
      </c>
      <c r="J315" s="122" t="s">
        <v>253</v>
      </c>
      <c r="K315" s="122"/>
      <c r="L315" s="122" t="s">
        <v>254</v>
      </c>
      <c r="M315" s="123">
        <v>1</v>
      </c>
      <c r="N315" s="122" t="s">
        <v>258</v>
      </c>
      <c r="O315" s="123"/>
      <c r="P315" s="122"/>
      <c r="Q315" s="123">
        <v>8.8999999999999996E-2</v>
      </c>
      <c r="R315" s="123"/>
      <c r="S315" s="123"/>
      <c r="T315" s="123"/>
      <c r="U315" s="122" t="s">
        <v>257</v>
      </c>
      <c r="V315" s="123" t="s">
        <v>440</v>
      </c>
      <c r="W315" s="124">
        <v>45689</v>
      </c>
      <c r="X315" s="124">
        <v>45716</v>
      </c>
      <c r="Y315" s="122" t="s">
        <v>307</v>
      </c>
      <c r="Z315" s="125">
        <v>0.72916666666666663</v>
      </c>
      <c r="AA315" s="125">
        <v>0.8125</v>
      </c>
      <c r="AB315" s="126"/>
      <c r="AC315" s="126"/>
      <c r="AD315" s="127"/>
      <c r="AE315" s="127">
        <v>300</v>
      </c>
      <c r="AF315" s="127"/>
      <c r="AG315" s="127"/>
      <c r="AH315" s="127"/>
    </row>
    <row r="316" spans="1:34" x14ac:dyDescent="0.35">
      <c r="A316" s="110" t="s">
        <v>250</v>
      </c>
      <c r="B316" s="122" t="s">
        <v>195</v>
      </c>
      <c r="C316" s="122" t="s">
        <v>260</v>
      </c>
      <c r="D316" s="122" t="s">
        <v>260</v>
      </c>
      <c r="E316" s="110" t="s">
        <v>403</v>
      </c>
      <c r="F316" s="110" t="s">
        <v>442</v>
      </c>
      <c r="G316" s="122" t="s">
        <v>252</v>
      </c>
      <c r="H316" s="110" t="s">
        <v>242</v>
      </c>
      <c r="I316" s="123">
        <v>11000</v>
      </c>
      <c r="J316" s="122" t="s">
        <v>253</v>
      </c>
      <c r="K316" s="122"/>
      <c r="L316" s="122" t="s">
        <v>254</v>
      </c>
      <c r="M316" s="123">
        <v>1</v>
      </c>
      <c r="N316" s="122" t="s">
        <v>258</v>
      </c>
      <c r="O316" s="123"/>
      <c r="P316" s="122"/>
      <c r="Q316" s="123">
        <v>0.23599999999999999</v>
      </c>
      <c r="R316" s="123"/>
      <c r="S316" s="123"/>
      <c r="T316" s="123"/>
      <c r="U316" s="122" t="s">
        <v>257</v>
      </c>
      <c r="V316" s="123" t="s">
        <v>444</v>
      </c>
      <c r="W316" s="124">
        <v>46296</v>
      </c>
      <c r="X316" s="124">
        <v>46387</v>
      </c>
      <c r="Y316" s="122" t="s">
        <v>280</v>
      </c>
      <c r="Z316" s="125">
        <v>0.66666666666666663</v>
      </c>
      <c r="AA316" s="125">
        <v>0.77083333333333337</v>
      </c>
      <c r="AB316" s="126"/>
      <c r="AC316" s="126"/>
      <c r="AD316" s="127"/>
      <c r="AE316" s="127">
        <v>88</v>
      </c>
      <c r="AF316" s="127"/>
      <c r="AG316" s="127"/>
      <c r="AH316" s="127"/>
    </row>
    <row r="317" spans="1:34" x14ac:dyDescent="0.35">
      <c r="A317" s="110" t="s">
        <v>250</v>
      </c>
      <c r="B317" s="122" t="s">
        <v>195</v>
      </c>
      <c r="C317" s="122" t="s">
        <v>260</v>
      </c>
      <c r="D317" s="122" t="s">
        <v>260</v>
      </c>
      <c r="E317" s="110" t="s">
        <v>403</v>
      </c>
      <c r="F317" s="110" t="s">
        <v>442</v>
      </c>
      <c r="G317" s="122" t="s">
        <v>252</v>
      </c>
      <c r="H317" s="110" t="s">
        <v>242</v>
      </c>
      <c r="I317" s="123">
        <v>11000</v>
      </c>
      <c r="J317" s="122" t="s">
        <v>253</v>
      </c>
      <c r="K317" s="122"/>
      <c r="L317" s="122" t="s">
        <v>254</v>
      </c>
      <c r="M317" s="123">
        <v>1</v>
      </c>
      <c r="N317" s="122" t="s">
        <v>258</v>
      </c>
      <c r="O317" s="123"/>
      <c r="P317" s="122"/>
      <c r="Q317" s="123">
        <v>0.23599999999999999</v>
      </c>
      <c r="R317" s="123"/>
      <c r="S317" s="123"/>
      <c r="T317" s="123"/>
      <c r="U317" s="122" t="s">
        <v>257</v>
      </c>
      <c r="V317" s="123" t="s">
        <v>444</v>
      </c>
      <c r="W317" s="124">
        <v>46296</v>
      </c>
      <c r="X317" s="124">
        <v>46387</v>
      </c>
      <c r="Y317" s="122" t="s">
        <v>288</v>
      </c>
      <c r="Z317" s="125">
        <v>0.66666666666666663</v>
      </c>
      <c r="AA317" s="125">
        <v>0.77083333333333337</v>
      </c>
      <c r="AB317" s="126"/>
      <c r="AC317" s="126"/>
      <c r="AD317" s="127"/>
      <c r="AE317" s="127">
        <v>88</v>
      </c>
      <c r="AF317" s="127"/>
      <c r="AG317" s="127"/>
      <c r="AH317" s="127"/>
    </row>
    <row r="318" spans="1:34" x14ac:dyDescent="0.35">
      <c r="A318" s="110" t="s">
        <v>250</v>
      </c>
      <c r="B318" s="122" t="s">
        <v>195</v>
      </c>
      <c r="C318" s="122" t="s">
        <v>260</v>
      </c>
      <c r="D318" s="122" t="s">
        <v>260</v>
      </c>
      <c r="E318" s="110" t="s">
        <v>403</v>
      </c>
      <c r="F318" s="110" t="s">
        <v>442</v>
      </c>
      <c r="G318" s="122" t="s">
        <v>252</v>
      </c>
      <c r="H318" s="110" t="s">
        <v>242</v>
      </c>
      <c r="I318" s="123">
        <v>11000</v>
      </c>
      <c r="J318" s="122" t="s">
        <v>253</v>
      </c>
      <c r="K318" s="122"/>
      <c r="L318" s="122" t="s">
        <v>254</v>
      </c>
      <c r="M318" s="123">
        <v>1</v>
      </c>
      <c r="N318" s="122" t="s">
        <v>258</v>
      </c>
      <c r="O318" s="123"/>
      <c r="P318" s="122"/>
      <c r="Q318" s="123">
        <v>0.23599999999999999</v>
      </c>
      <c r="R318" s="123"/>
      <c r="S318" s="123"/>
      <c r="T318" s="123"/>
      <c r="U318" s="122" t="s">
        <v>257</v>
      </c>
      <c r="V318" s="123" t="s">
        <v>444</v>
      </c>
      <c r="W318" s="124">
        <v>46296</v>
      </c>
      <c r="X318" s="124">
        <v>46387</v>
      </c>
      <c r="Y318" s="122" t="s">
        <v>294</v>
      </c>
      <c r="Z318" s="125">
        <v>0.66666666666666663</v>
      </c>
      <c r="AA318" s="125">
        <v>0.77083333333333337</v>
      </c>
      <c r="AB318" s="126"/>
      <c r="AC318" s="126"/>
      <c r="AD318" s="127"/>
      <c r="AE318" s="127">
        <v>88</v>
      </c>
      <c r="AF318" s="127"/>
      <c r="AG318" s="127"/>
      <c r="AH318" s="127"/>
    </row>
    <row r="319" spans="1:34" x14ac:dyDescent="0.35">
      <c r="A319" s="110" t="s">
        <v>250</v>
      </c>
      <c r="B319" s="122" t="s">
        <v>195</v>
      </c>
      <c r="C319" s="122" t="s">
        <v>260</v>
      </c>
      <c r="D319" s="122" t="s">
        <v>260</v>
      </c>
      <c r="E319" s="110" t="s">
        <v>403</v>
      </c>
      <c r="F319" s="110" t="s">
        <v>442</v>
      </c>
      <c r="G319" s="122" t="s">
        <v>252</v>
      </c>
      <c r="H319" s="110" t="s">
        <v>242</v>
      </c>
      <c r="I319" s="123">
        <v>11000</v>
      </c>
      <c r="J319" s="122" t="s">
        <v>253</v>
      </c>
      <c r="K319" s="122"/>
      <c r="L319" s="122" t="s">
        <v>254</v>
      </c>
      <c r="M319" s="123">
        <v>1</v>
      </c>
      <c r="N319" s="122" t="s">
        <v>258</v>
      </c>
      <c r="O319" s="123"/>
      <c r="P319" s="122"/>
      <c r="Q319" s="123">
        <v>0.23599999999999999</v>
      </c>
      <c r="R319" s="123"/>
      <c r="S319" s="123"/>
      <c r="T319" s="123"/>
      <c r="U319" s="122" t="s">
        <v>257</v>
      </c>
      <c r="V319" s="123" t="s">
        <v>444</v>
      </c>
      <c r="W319" s="124">
        <v>46296</v>
      </c>
      <c r="X319" s="124">
        <v>46387</v>
      </c>
      <c r="Y319" s="122" t="s">
        <v>301</v>
      </c>
      <c r="Z319" s="125">
        <v>0.66666666666666663</v>
      </c>
      <c r="AA319" s="125">
        <v>0.77083333333333337</v>
      </c>
      <c r="AB319" s="126"/>
      <c r="AC319" s="126"/>
      <c r="AD319" s="127"/>
      <c r="AE319" s="127">
        <v>88</v>
      </c>
      <c r="AF319" s="127"/>
      <c r="AG319" s="127"/>
      <c r="AH319" s="127"/>
    </row>
    <row r="320" spans="1:34" x14ac:dyDescent="0.35">
      <c r="A320" s="110" t="s">
        <v>250</v>
      </c>
      <c r="B320" s="122" t="s">
        <v>195</v>
      </c>
      <c r="C320" s="122" t="s">
        <v>260</v>
      </c>
      <c r="D320" s="122" t="s">
        <v>260</v>
      </c>
      <c r="E320" s="110" t="s">
        <v>403</v>
      </c>
      <c r="F320" s="110" t="s">
        <v>442</v>
      </c>
      <c r="G320" s="122" t="s">
        <v>252</v>
      </c>
      <c r="H320" s="110" t="s">
        <v>242</v>
      </c>
      <c r="I320" s="123">
        <v>11000</v>
      </c>
      <c r="J320" s="122" t="s">
        <v>253</v>
      </c>
      <c r="K320" s="122"/>
      <c r="L320" s="122" t="s">
        <v>254</v>
      </c>
      <c r="M320" s="123">
        <v>1</v>
      </c>
      <c r="N320" s="122" t="s">
        <v>258</v>
      </c>
      <c r="O320" s="123"/>
      <c r="P320" s="122"/>
      <c r="Q320" s="123">
        <v>0.23599999999999999</v>
      </c>
      <c r="R320" s="123"/>
      <c r="S320" s="123"/>
      <c r="T320" s="123"/>
      <c r="U320" s="122" t="s">
        <v>257</v>
      </c>
      <c r="V320" s="123" t="s">
        <v>444</v>
      </c>
      <c r="W320" s="124">
        <v>46419</v>
      </c>
      <c r="X320" s="124">
        <v>46446</v>
      </c>
      <c r="Y320" s="122" t="s">
        <v>280</v>
      </c>
      <c r="Z320" s="125">
        <v>0.66666666666666663</v>
      </c>
      <c r="AA320" s="125">
        <v>0.77083333333333337</v>
      </c>
      <c r="AB320" s="126"/>
      <c r="AC320" s="126"/>
      <c r="AD320" s="127"/>
      <c r="AE320" s="127">
        <v>88</v>
      </c>
      <c r="AF320" s="127"/>
      <c r="AG320" s="127"/>
      <c r="AH320" s="127"/>
    </row>
    <row r="321" spans="1:34" x14ac:dyDescent="0.35">
      <c r="A321" s="110" t="s">
        <v>250</v>
      </c>
      <c r="B321" s="122" t="s">
        <v>195</v>
      </c>
      <c r="C321" s="122" t="s">
        <v>260</v>
      </c>
      <c r="D321" s="122" t="s">
        <v>260</v>
      </c>
      <c r="E321" s="110" t="s">
        <v>403</v>
      </c>
      <c r="F321" s="110" t="s">
        <v>442</v>
      </c>
      <c r="G321" s="122" t="s">
        <v>252</v>
      </c>
      <c r="H321" s="110" t="s">
        <v>242</v>
      </c>
      <c r="I321" s="123">
        <v>11000</v>
      </c>
      <c r="J321" s="122" t="s">
        <v>253</v>
      </c>
      <c r="K321" s="122"/>
      <c r="L321" s="122" t="s">
        <v>254</v>
      </c>
      <c r="M321" s="123">
        <v>1</v>
      </c>
      <c r="N321" s="122" t="s">
        <v>258</v>
      </c>
      <c r="O321" s="123"/>
      <c r="P321" s="122"/>
      <c r="Q321" s="123">
        <v>0.23599999999999999</v>
      </c>
      <c r="R321" s="123"/>
      <c r="S321" s="123"/>
      <c r="T321" s="123"/>
      <c r="U321" s="122" t="s">
        <v>257</v>
      </c>
      <c r="V321" s="123" t="s">
        <v>444</v>
      </c>
      <c r="W321" s="124">
        <v>46419</v>
      </c>
      <c r="X321" s="124">
        <v>46446</v>
      </c>
      <c r="Y321" s="122" t="s">
        <v>288</v>
      </c>
      <c r="Z321" s="125">
        <v>0.66666666666666663</v>
      </c>
      <c r="AA321" s="125">
        <v>0.77083333333333337</v>
      </c>
      <c r="AB321" s="126"/>
      <c r="AC321" s="126"/>
      <c r="AD321" s="127"/>
      <c r="AE321" s="127">
        <v>88</v>
      </c>
      <c r="AF321" s="127"/>
      <c r="AG321" s="127"/>
      <c r="AH321" s="127"/>
    </row>
    <row r="322" spans="1:34" x14ac:dyDescent="0.35">
      <c r="A322" s="110" t="s">
        <v>250</v>
      </c>
      <c r="B322" s="122" t="s">
        <v>195</v>
      </c>
      <c r="C322" s="122" t="s">
        <v>260</v>
      </c>
      <c r="D322" s="122" t="s">
        <v>260</v>
      </c>
      <c r="E322" s="110" t="s">
        <v>403</v>
      </c>
      <c r="F322" s="110" t="s">
        <v>442</v>
      </c>
      <c r="G322" s="122" t="s">
        <v>252</v>
      </c>
      <c r="H322" s="110" t="s">
        <v>242</v>
      </c>
      <c r="I322" s="123">
        <v>11000</v>
      </c>
      <c r="J322" s="122" t="s">
        <v>253</v>
      </c>
      <c r="K322" s="122"/>
      <c r="L322" s="122" t="s">
        <v>254</v>
      </c>
      <c r="M322" s="123">
        <v>1</v>
      </c>
      <c r="N322" s="122" t="s">
        <v>258</v>
      </c>
      <c r="O322" s="123"/>
      <c r="P322" s="122"/>
      <c r="Q322" s="123">
        <v>0.23599999999999999</v>
      </c>
      <c r="R322" s="123"/>
      <c r="S322" s="123"/>
      <c r="T322" s="123"/>
      <c r="U322" s="122" t="s">
        <v>257</v>
      </c>
      <c r="V322" s="123" t="s">
        <v>444</v>
      </c>
      <c r="W322" s="124">
        <v>46419</v>
      </c>
      <c r="X322" s="124">
        <v>46446</v>
      </c>
      <c r="Y322" s="122" t="s">
        <v>294</v>
      </c>
      <c r="Z322" s="125">
        <v>0.66666666666666663</v>
      </c>
      <c r="AA322" s="125">
        <v>0.77083333333333337</v>
      </c>
      <c r="AB322" s="126"/>
      <c r="AC322" s="126"/>
      <c r="AD322" s="127"/>
      <c r="AE322" s="127">
        <v>88</v>
      </c>
      <c r="AF322" s="127"/>
      <c r="AG322" s="127"/>
      <c r="AH322" s="127"/>
    </row>
    <row r="323" spans="1:34" x14ac:dyDescent="0.35">
      <c r="A323" s="110" t="s">
        <v>250</v>
      </c>
      <c r="B323" s="122" t="s">
        <v>195</v>
      </c>
      <c r="C323" s="122" t="s">
        <v>260</v>
      </c>
      <c r="D323" s="122" t="s">
        <v>260</v>
      </c>
      <c r="E323" s="110" t="s">
        <v>403</v>
      </c>
      <c r="F323" s="110" t="s">
        <v>442</v>
      </c>
      <c r="G323" s="122" t="s">
        <v>252</v>
      </c>
      <c r="H323" s="110" t="s">
        <v>242</v>
      </c>
      <c r="I323" s="123">
        <v>11000</v>
      </c>
      <c r="J323" s="122" t="s">
        <v>253</v>
      </c>
      <c r="K323" s="122"/>
      <c r="L323" s="122" t="s">
        <v>254</v>
      </c>
      <c r="M323" s="123">
        <v>1</v>
      </c>
      <c r="N323" s="122" t="s">
        <v>258</v>
      </c>
      <c r="O323" s="123"/>
      <c r="P323" s="122"/>
      <c r="Q323" s="123">
        <v>0.23599999999999999</v>
      </c>
      <c r="R323" s="123"/>
      <c r="S323" s="123"/>
      <c r="T323" s="123"/>
      <c r="U323" s="122" t="s">
        <v>257</v>
      </c>
      <c r="V323" s="123" t="s">
        <v>444</v>
      </c>
      <c r="W323" s="124">
        <v>46419</v>
      </c>
      <c r="X323" s="124">
        <v>46446</v>
      </c>
      <c r="Y323" s="122" t="s">
        <v>301</v>
      </c>
      <c r="Z323" s="125">
        <v>0.66666666666666663</v>
      </c>
      <c r="AA323" s="125">
        <v>0.77083333333333337</v>
      </c>
      <c r="AB323" s="126"/>
      <c r="AC323" s="126"/>
      <c r="AD323" s="127"/>
      <c r="AE323" s="127">
        <v>88</v>
      </c>
      <c r="AF323" s="127"/>
      <c r="AG323" s="127"/>
      <c r="AH323" s="127"/>
    </row>
    <row r="324" spans="1:34" x14ac:dyDescent="0.35">
      <c r="A324" s="110" t="s">
        <v>250</v>
      </c>
      <c r="B324" s="122" t="s">
        <v>195</v>
      </c>
      <c r="C324" s="122" t="s">
        <v>260</v>
      </c>
      <c r="D324" s="122" t="s">
        <v>260</v>
      </c>
      <c r="E324" s="110" t="s">
        <v>403</v>
      </c>
      <c r="F324" s="110" t="s">
        <v>442</v>
      </c>
      <c r="G324" s="122" t="s">
        <v>252</v>
      </c>
      <c r="H324" s="110" t="s">
        <v>242</v>
      </c>
      <c r="I324" s="123">
        <v>11000</v>
      </c>
      <c r="J324" s="122" t="s">
        <v>253</v>
      </c>
      <c r="K324" s="122"/>
      <c r="L324" s="122" t="s">
        <v>254</v>
      </c>
      <c r="M324" s="123">
        <v>1</v>
      </c>
      <c r="N324" s="122" t="s">
        <v>258</v>
      </c>
      <c r="O324" s="123"/>
      <c r="P324" s="122"/>
      <c r="Q324" s="123">
        <v>0.23599999999999999</v>
      </c>
      <c r="R324" s="123"/>
      <c r="S324" s="123"/>
      <c r="T324" s="123"/>
      <c r="U324" s="122" t="s">
        <v>257</v>
      </c>
      <c r="V324" s="123" t="s">
        <v>445</v>
      </c>
      <c r="W324" s="124">
        <v>46661</v>
      </c>
      <c r="X324" s="124">
        <v>46752</v>
      </c>
      <c r="Y324" s="122" t="s">
        <v>280</v>
      </c>
      <c r="Z324" s="125">
        <v>0.66666666666666663</v>
      </c>
      <c r="AA324" s="125">
        <v>0.77083333333333337</v>
      </c>
      <c r="AB324" s="126"/>
      <c r="AC324" s="126"/>
      <c r="AD324" s="127"/>
      <c r="AE324" s="127">
        <v>88</v>
      </c>
      <c r="AF324" s="127"/>
      <c r="AG324" s="127"/>
      <c r="AH324" s="127"/>
    </row>
    <row r="325" spans="1:34" x14ac:dyDescent="0.35">
      <c r="A325" s="110" t="s">
        <v>250</v>
      </c>
      <c r="B325" s="122" t="s">
        <v>195</v>
      </c>
      <c r="C325" s="122" t="s">
        <v>260</v>
      </c>
      <c r="D325" s="122" t="s">
        <v>260</v>
      </c>
      <c r="E325" s="110" t="s">
        <v>403</v>
      </c>
      <c r="F325" s="110" t="s">
        <v>442</v>
      </c>
      <c r="G325" s="122" t="s">
        <v>252</v>
      </c>
      <c r="H325" s="110" t="s">
        <v>242</v>
      </c>
      <c r="I325" s="123">
        <v>11000</v>
      </c>
      <c r="J325" s="122" t="s">
        <v>253</v>
      </c>
      <c r="K325" s="122"/>
      <c r="L325" s="122" t="s">
        <v>254</v>
      </c>
      <c r="M325" s="123">
        <v>1</v>
      </c>
      <c r="N325" s="122" t="s">
        <v>258</v>
      </c>
      <c r="O325" s="123"/>
      <c r="P325" s="122"/>
      <c r="Q325" s="123">
        <v>0.23599999999999999</v>
      </c>
      <c r="R325" s="123"/>
      <c r="S325" s="123"/>
      <c r="T325" s="123"/>
      <c r="U325" s="122" t="s">
        <v>257</v>
      </c>
      <c r="V325" s="123" t="s">
        <v>445</v>
      </c>
      <c r="W325" s="124">
        <v>46661</v>
      </c>
      <c r="X325" s="124">
        <v>46752</v>
      </c>
      <c r="Y325" s="122" t="s">
        <v>288</v>
      </c>
      <c r="Z325" s="125">
        <v>0.66666666666666663</v>
      </c>
      <c r="AA325" s="125">
        <v>0.77083333333333337</v>
      </c>
      <c r="AB325" s="126"/>
      <c r="AC325" s="126"/>
      <c r="AD325" s="127"/>
      <c r="AE325" s="127">
        <v>88</v>
      </c>
      <c r="AF325" s="127"/>
      <c r="AG325" s="127"/>
      <c r="AH325" s="127"/>
    </row>
    <row r="326" spans="1:34" x14ac:dyDescent="0.35">
      <c r="A326" s="110" t="s">
        <v>250</v>
      </c>
      <c r="B326" s="122" t="s">
        <v>195</v>
      </c>
      <c r="C326" s="122" t="s">
        <v>260</v>
      </c>
      <c r="D326" s="122" t="s">
        <v>260</v>
      </c>
      <c r="E326" s="110" t="s">
        <v>403</v>
      </c>
      <c r="F326" s="110" t="s">
        <v>442</v>
      </c>
      <c r="G326" s="122" t="s">
        <v>252</v>
      </c>
      <c r="H326" s="110" t="s">
        <v>242</v>
      </c>
      <c r="I326" s="123">
        <v>11000</v>
      </c>
      <c r="J326" s="122" t="s">
        <v>253</v>
      </c>
      <c r="K326" s="122"/>
      <c r="L326" s="122" t="s">
        <v>254</v>
      </c>
      <c r="M326" s="123">
        <v>1</v>
      </c>
      <c r="N326" s="122" t="s">
        <v>258</v>
      </c>
      <c r="O326" s="123"/>
      <c r="P326" s="122"/>
      <c r="Q326" s="123">
        <v>0.23599999999999999</v>
      </c>
      <c r="R326" s="123"/>
      <c r="S326" s="123"/>
      <c r="T326" s="123"/>
      <c r="U326" s="122" t="s">
        <v>257</v>
      </c>
      <c r="V326" s="123" t="s">
        <v>445</v>
      </c>
      <c r="W326" s="124">
        <v>46661</v>
      </c>
      <c r="X326" s="124">
        <v>46752</v>
      </c>
      <c r="Y326" s="122" t="s">
        <v>294</v>
      </c>
      <c r="Z326" s="125">
        <v>0.66666666666666663</v>
      </c>
      <c r="AA326" s="125">
        <v>0.77083333333333337</v>
      </c>
      <c r="AB326" s="126"/>
      <c r="AC326" s="126"/>
      <c r="AD326" s="127"/>
      <c r="AE326" s="127">
        <v>88</v>
      </c>
      <c r="AF326" s="127"/>
      <c r="AG326" s="127"/>
      <c r="AH326" s="127"/>
    </row>
    <row r="327" spans="1:34" x14ac:dyDescent="0.35">
      <c r="A327" s="110" t="s">
        <v>250</v>
      </c>
      <c r="B327" s="122" t="s">
        <v>195</v>
      </c>
      <c r="C327" s="122" t="s">
        <v>260</v>
      </c>
      <c r="D327" s="122" t="s">
        <v>260</v>
      </c>
      <c r="E327" s="110" t="s">
        <v>403</v>
      </c>
      <c r="F327" s="110" t="s">
        <v>442</v>
      </c>
      <c r="G327" s="122" t="s">
        <v>252</v>
      </c>
      <c r="H327" s="110" t="s">
        <v>242</v>
      </c>
      <c r="I327" s="123">
        <v>11000</v>
      </c>
      <c r="J327" s="122" t="s">
        <v>253</v>
      </c>
      <c r="K327" s="122"/>
      <c r="L327" s="122" t="s">
        <v>254</v>
      </c>
      <c r="M327" s="123">
        <v>1</v>
      </c>
      <c r="N327" s="122" t="s">
        <v>258</v>
      </c>
      <c r="O327" s="123"/>
      <c r="P327" s="122"/>
      <c r="Q327" s="123">
        <v>0.23599999999999999</v>
      </c>
      <c r="R327" s="123"/>
      <c r="S327" s="123"/>
      <c r="T327" s="123"/>
      <c r="U327" s="122" t="s">
        <v>257</v>
      </c>
      <c r="V327" s="123" t="s">
        <v>445</v>
      </c>
      <c r="W327" s="124">
        <v>46661</v>
      </c>
      <c r="X327" s="124">
        <v>46752</v>
      </c>
      <c r="Y327" s="122" t="s">
        <v>301</v>
      </c>
      <c r="Z327" s="125">
        <v>0.66666666666666663</v>
      </c>
      <c r="AA327" s="125">
        <v>0.77083333333333337</v>
      </c>
      <c r="AB327" s="126"/>
      <c r="AC327" s="126"/>
      <c r="AD327" s="127"/>
      <c r="AE327" s="127">
        <v>88</v>
      </c>
      <c r="AF327" s="127"/>
      <c r="AG327" s="127"/>
      <c r="AH327" s="127"/>
    </row>
    <row r="328" spans="1:34" x14ac:dyDescent="0.35">
      <c r="A328" s="110" t="s">
        <v>250</v>
      </c>
      <c r="B328" s="122" t="s">
        <v>195</v>
      </c>
      <c r="C328" s="122" t="s">
        <v>260</v>
      </c>
      <c r="D328" s="122" t="s">
        <v>260</v>
      </c>
      <c r="E328" s="110" t="s">
        <v>403</v>
      </c>
      <c r="F328" s="110" t="s">
        <v>442</v>
      </c>
      <c r="G328" s="122" t="s">
        <v>252</v>
      </c>
      <c r="H328" s="110" t="s">
        <v>242</v>
      </c>
      <c r="I328" s="123">
        <v>11000</v>
      </c>
      <c r="J328" s="122" t="s">
        <v>253</v>
      </c>
      <c r="K328" s="122"/>
      <c r="L328" s="122" t="s">
        <v>254</v>
      </c>
      <c r="M328" s="123">
        <v>1</v>
      </c>
      <c r="N328" s="122" t="s">
        <v>258</v>
      </c>
      <c r="O328" s="123"/>
      <c r="P328" s="122"/>
      <c r="Q328" s="123">
        <v>0.23599999999999999</v>
      </c>
      <c r="R328" s="123"/>
      <c r="S328" s="123"/>
      <c r="T328" s="123"/>
      <c r="U328" s="122" t="s">
        <v>257</v>
      </c>
      <c r="V328" s="123" t="s">
        <v>445</v>
      </c>
      <c r="W328" s="124">
        <v>46784</v>
      </c>
      <c r="X328" s="124">
        <v>46811</v>
      </c>
      <c r="Y328" s="122" t="s">
        <v>280</v>
      </c>
      <c r="Z328" s="125">
        <v>0.66666666666666663</v>
      </c>
      <c r="AA328" s="125">
        <v>0.77083333333333337</v>
      </c>
      <c r="AB328" s="126"/>
      <c r="AC328" s="126"/>
      <c r="AD328" s="127"/>
      <c r="AE328" s="127">
        <v>88</v>
      </c>
      <c r="AF328" s="127"/>
      <c r="AG328" s="127"/>
      <c r="AH328" s="127"/>
    </row>
    <row r="329" spans="1:34" x14ac:dyDescent="0.35">
      <c r="A329" s="110" t="s">
        <v>250</v>
      </c>
      <c r="B329" s="122" t="s">
        <v>195</v>
      </c>
      <c r="C329" s="122" t="s">
        <v>260</v>
      </c>
      <c r="D329" s="122" t="s">
        <v>260</v>
      </c>
      <c r="E329" s="110" t="s">
        <v>403</v>
      </c>
      <c r="F329" s="110" t="s">
        <v>442</v>
      </c>
      <c r="G329" s="122" t="s">
        <v>252</v>
      </c>
      <c r="H329" s="110" t="s">
        <v>242</v>
      </c>
      <c r="I329" s="123">
        <v>11000</v>
      </c>
      <c r="J329" s="122" t="s">
        <v>253</v>
      </c>
      <c r="K329" s="122"/>
      <c r="L329" s="122" t="s">
        <v>254</v>
      </c>
      <c r="M329" s="123">
        <v>1</v>
      </c>
      <c r="N329" s="122" t="s">
        <v>258</v>
      </c>
      <c r="O329" s="123"/>
      <c r="P329" s="122"/>
      <c r="Q329" s="123">
        <v>0.23599999999999999</v>
      </c>
      <c r="R329" s="123"/>
      <c r="S329" s="123"/>
      <c r="T329" s="123"/>
      <c r="U329" s="122" t="s">
        <v>257</v>
      </c>
      <c r="V329" s="123" t="s">
        <v>445</v>
      </c>
      <c r="W329" s="124">
        <v>46784</v>
      </c>
      <c r="X329" s="124">
        <v>46811</v>
      </c>
      <c r="Y329" s="122" t="s">
        <v>288</v>
      </c>
      <c r="Z329" s="125">
        <v>0.66666666666666663</v>
      </c>
      <c r="AA329" s="125">
        <v>0.77083333333333337</v>
      </c>
      <c r="AB329" s="126"/>
      <c r="AC329" s="126"/>
      <c r="AD329" s="127"/>
      <c r="AE329" s="127">
        <v>88</v>
      </c>
      <c r="AF329" s="127"/>
      <c r="AG329" s="127"/>
      <c r="AH329" s="127"/>
    </row>
    <row r="330" spans="1:34" x14ac:dyDescent="0.35">
      <c r="A330" s="110" t="s">
        <v>250</v>
      </c>
      <c r="B330" s="122" t="s">
        <v>195</v>
      </c>
      <c r="C330" s="122" t="s">
        <v>260</v>
      </c>
      <c r="D330" s="122" t="s">
        <v>260</v>
      </c>
      <c r="E330" s="110" t="s">
        <v>403</v>
      </c>
      <c r="F330" s="110" t="s">
        <v>442</v>
      </c>
      <c r="G330" s="122" t="s">
        <v>252</v>
      </c>
      <c r="H330" s="110" t="s">
        <v>242</v>
      </c>
      <c r="I330" s="123">
        <v>11000</v>
      </c>
      <c r="J330" s="122" t="s">
        <v>253</v>
      </c>
      <c r="K330" s="122"/>
      <c r="L330" s="122" t="s">
        <v>254</v>
      </c>
      <c r="M330" s="123">
        <v>1</v>
      </c>
      <c r="N330" s="122" t="s">
        <v>258</v>
      </c>
      <c r="O330" s="123"/>
      <c r="P330" s="122"/>
      <c r="Q330" s="123">
        <v>0.23599999999999999</v>
      </c>
      <c r="R330" s="123"/>
      <c r="S330" s="123"/>
      <c r="T330" s="123"/>
      <c r="U330" s="122" t="s">
        <v>257</v>
      </c>
      <c r="V330" s="123" t="s">
        <v>445</v>
      </c>
      <c r="W330" s="124">
        <v>46784</v>
      </c>
      <c r="X330" s="124">
        <v>46811</v>
      </c>
      <c r="Y330" s="122" t="s">
        <v>294</v>
      </c>
      <c r="Z330" s="125">
        <v>0.66666666666666663</v>
      </c>
      <c r="AA330" s="125">
        <v>0.77083333333333337</v>
      </c>
      <c r="AB330" s="126"/>
      <c r="AC330" s="126"/>
      <c r="AD330" s="127"/>
      <c r="AE330" s="127">
        <v>88</v>
      </c>
      <c r="AF330" s="127"/>
      <c r="AG330" s="127"/>
      <c r="AH330" s="127"/>
    </row>
    <row r="331" spans="1:34" x14ac:dyDescent="0.35">
      <c r="A331" s="110" t="s">
        <v>250</v>
      </c>
      <c r="B331" s="122" t="s">
        <v>195</v>
      </c>
      <c r="C331" s="122" t="s">
        <v>260</v>
      </c>
      <c r="D331" s="122" t="s">
        <v>260</v>
      </c>
      <c r="E331" s="110" t="s">
        <v>403</v>
      </c>
      <c r="F331" s="110" t="s">
        <v>442</v>
      </c>
      <c r="G331" s="122" t="s">
        <v>252</v>
      </c>
      <c r="H331" s="110" t="s">
        <v>242</v>
      </c>
      <c r="I331" s="123">
        <v>11000</v>
      </c>
      <c r="J331" s="122" t="s">
        <v>253</v>
      </c>
      <c r="K331" s="122"/>
      <c r="L331" s="122" t="s">
        <v>254</v>
      </c>
      <c r="M331" s="123">
        <v>1</v>
      </c>
      <c r="N331" s="122" t="s">
        <v>258</v>
      </c>
      <c r="O331" s="123"/>
      <c r="P331" s="122"/>
      <c r="Q331" s="123">
        <v>0.23599999999999999</v>
      </c>
      <c r="R331" s="123"/>
      <c r="S331" s="123"/>
      <c r="T331" s="123"/>
      <c r="U331" s="122" t="s">
        <v>257</v>
      </c>
      <c r="V331" s="123" t="s">
        <v>445</v>
      </c>
      <c r="W331" s="124">
        <v>46784</v>
      </c>
      <c r="X331" s="124">
        <v>46811</v>
      </c>
      <c r="Y331" s="122" t="s">
        <v>301</v>
      </c>
      <c r="Z331" s="125">
        <v>0.66666666666666663</v>
      </c>
      <c r="AA331" s="125">
        <v>0.77083333333333337</v>
      </c>
      <c r="AB331" s="126"/>
      <c r="AC331" s="126"/>
      <c r="AD331" s="127"/>
      <c r="AE331" s="127">
        <v>88</v>
      </c>
      <c r="AF331" s="127"/>
      <c r="AG331" s="127"/>
      <c r="AH331" s="127"/>
    </row>
    <row r="332" spans="1:34" x14ac:dyDescent="0.35">
      <c r="A332" s="110" t="s">
        <v>250</v>
      </c>
      <c r="B332" s="122" t="s">
        <v>195</v>
      </c>
      <c r="C332" s="122" t="s">
        <v>260</v>
      </c>
      <c r="D332" s="122" t="s">
        <v>260</v>
      </c>
      <c r="E332" s="110" t="s">
        <v>403</v>
      </c>
      <c r="F332" s="110" t="s">
        <v>439</v>
      </c>
      <c r="G332" s="122" t="s">
        <v>252</v>
      </c>
      <c r="H332" s="110" t="s">
        <v>242</v>
      </c>
      <c r="I332" s="123">
        <v>11000</v>
      </c>
      <c r="J332" s="122" t="s">
        <v>253</v>
      </c>
      <c r="K332" s="122"/>
      <c r="L332" s="122" t="s">
        <v>254</v>
      </c>
      <c r="M332" s="123">
        <v>1</v>
      </c>
      <c r="N332" s="122" t="s">
        <v>258</v>
      </c>
      <c r="O332" s="123"/>
      <c r="P332" s="122"/>
      <c r="Q332" s="123">
        <v>7.8E-2</v>
      </c>
      <c r="R332" s="123"/>
      <c r="S332" s="123"/>
      <c r="T332" s="123"/>
      <c r="U332" s="122" t="s">
        <v>257</v>
      </c>
      <c r="V332" s="123" t="s">
        <v>444</v>
      </c>
      <c r="W332" s="124">
        <v>46296</v>
      </c>
      <c r="X332" s="124">
        <v>46387</v>
      </c>
      <c r="Y332" s="122" t="s">
        <v>280</v>
      </c>
      <c r="Z332" s="125">
        <v>0.66666666666666663</v>
      </c>
      <c r="AA332" s="125">
        <v>0.77083333333333337</v>
      </c>
      <c r="AB332" s="126"/>
      <c r="AC332" s="126"/>
      <c r="AD332" s="127"/>
      <c r="AE332" s="127">
        <v>88</v>
      </c>
      <c r="AF332" s="127"/>
      <c r="AG332" s="127"/>
      <c r="AH332" s="127"/>
    </row>
    <row r="333" spans="1:34" x14ac:dyDescent="0.35">
      <c r="A333" s="110" t="s">
        <v>250</v>
      </c>
      <c r="B333" s="122" t="s">
        <v>195</v>
      </c>
      <c r="C333" s="122" t="s">
        <v>260</v>
      </c>
      <c r="D333" s="122" t="s">
        <v>260</v>
      </c>
      <c r="E333" s="110" t="s">
        <v>403</v>
      </c>
      <c r="F333" s="110" t="s">
        <v>439</v>
      </c>
      <c r="G333" s="122" t="s">
        <v>252</v>
      </c>
      <c r="H333" s="110" t="s">
        <v>242</v>
      </c>
      <c r="I333" s="123">
        <v>11000</v>
      </c>
      <c r="J333" s="122" t="s">
        <v>253</v>
      </c>
      <c r="K333" s="122"/>
      <c r="L333" s="122" t="s">
        <v>254</v>
      </c>
      <c r="M333" s="123">
        <v>1</v>
      </c>
      <c r="N333" s="122" t="s">
        <v>258</v>
      </c>
      <c r="O333" s="123"/>
      <c r="P333" s="122"/>
      <c r="Q333" s="123">
        <v>7.8E-2</v>
      </c>
      <c r="R333" s="123"/>
      <c r="S333" s="123"/>
      <c r="T333" s="123"/>
      <c r="U333" s="122" t="s">
        <v>257</v>
      </c>
      <c r="V333" s="123" t="s">
        <v>444</v>
      </c>
      <c r="W333" s="124">
        <v>46296</v>
      </c>
      <c r="X333" s="124">
        <v>46387</v>
      </c>
      <c r="Y333" s="122" t="s">
        <v>288</v>
      </c>
      <c r="Z333" s="125">
        <v>0.66666666666666663</v>
      </c>
      <c r="AA333" s="125">
        <v>0.77083333333333337</v>
      </c>
      <c r="AB333" s="126"/>
      <c r="AC333" s="126"/>
      <c r="AD333" s="127"/>
      <c r="AE333" s="127">
        <v>88</v>
      </c>
      <c r="AF333" s="127"/>
      <c r="AG333" s="127"/>
      <c r="AH333" s="127"/>
    </row>
    <row r="334" spans="1:34" x14ac:dyDescent="0.35">
      <c r="A334" s="110" t="s">
        <v>250</v>
      </c>
      <c r="B334" s="122" t="s">
        <v>195</v>
      </c>
      <c r="C334" s="122" t="s">
        <v>260</v>
      </c>
      <c r="D334" s="122" t="s">
        <v>260</v>
      </c>
      <c r="E334" s="110" t="s">
        <v>403</v>
      </c>
      <c r="F334" s="110" t="s">
        <v>439</v>
      </c>
      <c r="G334" s="122" t="s">
        <v>252</v>
      </c>
      <c r="H334" s="110" t="s">
        <v>242</v>
      </c>
      <c r="I334" s="123">
        <v>11000</v>
      </c>
      <c r="J334" s="122" t="s">
        <v>253</v>
      </c>
      <c r="K334" s="122"/>
      <c r="L334" s="122" t="s">
        <v>254</v>
      </c>
      <c r="M334" s="123">
        <v>1</v>
      </c>
      <c r="N334" s="122" t="s">
        <v>258</v>
      </c>
      <c r="O334" s="123"/>
      <c r="P334" s="122"/>
      <c r="Q334" s="123">
        <v>7.8E-2</v>
      </c>
      <c r="R334" s="123"/>
      <c r="S334" s="123"/>
      <c r="T334" s="123"/>
      <c r="U334" s="122" t="s">
        <v>257</v>
      </c>
      <c r="V334" s="123" t="s">
        <v>444</v>
      </c>
      <c r="W334" s="124">
        <v>46296</v>
      </c>
      <c r="X334" s="124">
        <v>46387</v>
      </c>
      <c r="Y334" s="122" t="s">
        <v>294</v>
      </c>
      <c r="Z334" s="125">
        <v>0.66666666666666663</v>
      </c>
      <c r="AA334" s="125">
        <v>0.77083333333333337</v>
      </c>
      <c r="AB334" s="126"/>
      <c r="AC334" s="126"/>
      <c r="AD334" s="127"/>
      <c r="AE334" s="127">
        <v>88</v>
      </c>
      <c r="AF334" s="127"/>
      <c r="AG334" s="127"/>
      <c r="AH334" s="127"/>
    </row>
    <row r="335" spans="1:34" x14ac:dyDescent="0.35">
      <c r="A335" s="110" t="s">
        <v>250</v>
      </c>
      <c r="B335" s="122" t="s">
        <v>195</v>
      </c>
      <c r="C335" s="122" t="s">
        <v>260</v>
      </c>
      <c r="D335" s="122" t="s">
        <v>260</v>
      </c>
      <c r="E335" s="110" t="s">
        <v>403</v>
      </c>
      <c r="F335" s="110" t="s">
        <v>439</v>
      </c>
      <c r="G335" s="122" t="s">
        <v>252</v>
      </c>
      <c r="H335" s="110" t="s">
        <v>242</v>
      </c>
      <c r="I335" s="123">
        <v>11000</v>
      </c>
      <c r="J335" s="122" t="s">
        <v>253</v>
      </c>
      <c r="K335" s="122"/>
      <c r="L335" s="122" t="s">
        <v>254</v>
      </c>
      <c r="M335" s="123">
        <v>1</v>
      </c>
      <c r="N335" s="122" t="s">
        <v>258</v>
      </c>
      <c r="O335" s="123"/>
      <c r="P335" s="122"/>
      <c r="Q335" s="123">
        <v>7.8E-2</v>
      </c>
      <c r="R335" s="123"/>
      <c r="S335" s="123"/>
      <c r="T335" s="123"/>
      <c r="U335" s="122" t="s">
        <v>257</v>
      </c>
      <c r="V335" s="123" t="s">
        <v>444</v>
      </c>
      <c r="W335" s="124">
        <v>46296</v>
      </c>
      <c r="X335" s="124">
        <v>46387</v>
      </c>
      <c r="Y335" s="122" t="s">
        <v>301</v>
      </c>
      <c r="Z335" s="125">
        <v>0.66666666666666663</v>
      </c>
      <c r="AA335" s="125">
        <v>0.77083333333333337</v>
      </c>
      <c r="AB335" s="126"/>
      <c r="AC335" s="126"/>
      <c r="AD335" s="127"/>
      <c r="AE335" s="127">
        <v>88</v>
      </c>
      <c r="AF335" s="127"/>
      <c r="AG335" s="127"/>
      <c r="AH335" s="127"/>
    </row>
    <row r="336" spans="1:34" x14ac:dyDescent="0.35">
      <c r="A336" s="110" t="s">
        <v>250</v>
      </c>
      <c r="B336" s="122" t="s">
        <v>195</v>
      </c>
      <c r="C336" s="122" t="s">
        <v>260</v>
      </c>
      <c r="D336" s="122" t="s">
        <v>260</v>
      </c>
      <c r="E336" s="110" t="s">
        <v>403</v>
      </c>
      <c r="F336" s="110" t="s">
        <v>439</v>
      </c>
      <c r="G336" s="122" t="s">
        <v>252</v>
      </c>
      <c r="H336" s="110" t="s">
        <v>242</v>
      </c>
      <c r="I336" s="123">
        <v>11000</v>
      </c>
      <c r="J336" s="122" t="s">
        <v>253</v>
      </c>
      <c r="K336" s="122"/>
      <c r="L336" s="122" t="s">
        <v>254</v>
      </c>
      <c r="M336" s="123">
        <v>1</v>
      </c>
      <c r="N336" s="122" t="s">
        <v>258</v>
      </c>
      <c r="O336" s="123"/>
      <c r="P336" s="122"/>
      <c r="Q336" s="123">
        <v>7.8E-2</v>
      </c>
      <c r="R336" s="123"/>
      <c r="S336" s="123"/>
      <c r="T336" s="123"/>
      <c r="U336" s="122" t="s">
        <v>257</v>
      </c>
      <c r="V336" s="123" t="s">
        <v>444</v>
      </c>
      <c r="W336" s="124">
        <v>46419</v>
      </c>
      <c r="X336" s="124">
        <v>46446</v>
      </c>
      <c r="Y336" s="122" t="s">
        <v>280</v>
      </c>
      <c r="Z336" s="125">
        <v>0.66666666666666663</v>
      </c>
      <c r="AA336" s="125">
        <v>0.77083333333333337</v>
      </c>
      <c r="AB336" s="126"/>
      <c r="AC336" s="126"/>
      <c r="AD336" s="127"/>
      <c r="AE336" s="127">
        <v>88</v>
      </c>
      <c r="AF336" s="127"/>
      <c r="AG336" s="127"/>
      <c r="AH336" s="127"/>
    </row>
    <row r="337" spans="1:34" x14ac:dyDescent="0.35">
      <c r="A337" s="110" t="s">
        <v>250</v>
      </c>
      <c r="B337" s="122" t="s">
        <v>195</v>
      </c>
      <c r="C337" s="122" t="s">
        <v>260</v>
      </c>
      <c r="D337" s="122" t="s">
        <v>260</v>
      </c>
      <c r="E337" s="110" t="s">
        <v>403</v>
      </c>
      <c r="F337" s="110" t="s">
        <v>439</v>
      </c>
      <c r="G337" s="122" t="s">
        <v>252</v>
      </c>
      <c r="H337" s="110" t="s">
        <v>242</v>
      </c>
      <c r="I337" s="123">
        <v>11000</v>
      </c>
      <c r="J337" s="122" t="s">
        <v>253</v>
      </c>
      <c r="K337" s="122"/>
      <c r="L337" s="122" t="s">
        <v>254</v>
      </c>
      <c r="M337" s="123">
        <v>1</v>
      </c>
      <c r="N337" s="122" t="s">
        <v>258</v>
      </c>
      <c r="O337" s="123"/>
      <c r="P337" s="122"/>
      <c r="Q337" s="123">
        <v>7.8E-2</v>
      </c>
      <c r="R337" s="123"/>
      <c r="S337" s="123"/>
      <c r="T337" s="123"/>
      <c r="U337" s="122" t="s">
        <v>257</v>
      </c>
      <c r="V337" s="123" t="s">
        <v>444</v>
      </c>
      <c r="W337" s="124">
        <v>46419</v>
      </c>
      <c r="X337" s="124">
        <v>46446</v>
      </c>
      <c r="Y337" s="122" t="s">
        <v>288</v>
      </c>
      <c r="Z337" s="125">
        <v>0.66666666666666663</v>
      </c>
      <c r="AA337" s="125">
        <v>0.77083333333333337</v>
      </c>
      <c r="AB337" s="126"/>
      <c r="AC337" s="126"/>
      <c r="AD337" s="127"/>
      <c r="AE337" s="127">
        <v>88</v>
      </c>
      <c r="AF337" s="127"/>
      <c r="AG337" s="127"/>
      <c r="AH337" s="127"/>
    </row>
    <row r="338" spans="1:34" x14ac:dyDescent="0.35">
      <c r="A338" s="110" t="s">
        <v>250</v>
      </c>
      <c r="B338" s="122" t="s">
        <v>195</v>
      </c>
      <c r="C338" s="122" t="s">
        <v>260</v>
      </c>
      <c r="D338" s="122" t="s">
        <v>260</v>
      </c>
      <c r="E338" s="110" t="s">
        <v>403</v>
      </c>
      <c r="F338" s="110" t="s">
        <v>439</v>
      </c>
      <c r="G338" s="122" t="s">
        <v>252</v>
      </c>
      <c r="H338" s="110" t="s">
        <v>242</v>
      </c>
      <c r="I338" s="123">
        <v>11000</v>
      </c>
      <c r="J338" s="122" t="s">
        <v>253</v>
      </c>
      <c r="K338" s="122"/>
      <c r="L338" s="122" t="s">
        <v>254</v>
      </c>
      <c r="M338" s="123">
        <v>1</v>
      </c>
      <c r="N338" s="122" t="s">
        <v>258</v>
      </c>
      <c r="O338" s="123"/>
      <c r="P338" s="122"/>
      <c r="Q338" s="123">
        <v>7.8E-2</v>
      </c>
      <c r="R338" s="123"/>
      <c r="S338" s="123"/>
      <c r="T338" s="123"/>
      <c r="U338" s="122" t="s">
        <v>257</v>
      </c>
      <c r="V338" s="123" t="s">
        <v>444</v>
      </c>
      <c r="W338" s="124">
        <v>46419</v>
      </c>
      <c r="X338" s="124">
        <v>46446</v>
      </c>
      <c r="Y338" s="122" t="s">
        <v>294</v>
      </c>
      <c r="Z338" s="125">
        <v>0.66666666666666663</v>
      </c>
      <c r="AA338" s="125">
        <v>0.77083333333333337</v>
      </c>
      <c r="AB338" s="126"/>
      <c r="AC338" s="126"/>
      <c r="AD338" s="127"/>
      <c r="AE338" s="127">
        <v>88</v>
      </c>
      <c r="AF338" s="127"/>
      <c r="AG338" s="127"/>
      <c r="AH338" s="127"/>
    </row>
    <row r="339" spans="1:34" x14ac:dyDescent="0.35">
      <c r="A339" s="110" t="s">
        <v>250</v>
      </c>
      <c r="B339" s="122" t="s">
        <v>195</v>
      </c>
      <c r="C339" s="122" t="s">
        <v>260</v>
      </c>
      <c r="D339" s="122" t="s">
        <v>260</v>
      </c>
      <c r="E339" s="110" t="s">
        <v>403</v>
      </c>
      <c r="F339" s="110" t="s">
        <v>439</v>
      </c>
      <c r="G339" s="122" t="s">
        <v>252</v>
      </c>
      <c r="H339" s="110" t="s">
        <v>242</v>
      </c>
      <c r="I339" s="123">
        <v>11000</v>
      </c>
      <c r="J339" s="122" t="s">
        <v>253</v>
      </c>
      <c r="K339" s="122"/>
      <c r="L339" s="122" t="s">
        <v>254</v>
      </c>
      <c r="M339" s="123">
        <v>1</v>
      </c>
      <c r="N339" s="122" t="s">
        <v>258</v>
      </c>
      <c r="O339" s="123"/>
      <c r="P339" s="122"/>
      <c r="Q339" s="123">
        <v>7.8E-2</v>
      </c>
      <c r="R339" s="123"/>
      <c r="S339" s="123"/>
      <c r="T339" s="123"/>
      <c r="U339" s="122" t="s">
        <v>257</v>
      </c>
      <c r="V339" s="123" t="s">
        <v>444</v>
      </c>
      <c r="W339" s="124">
        <v>46419</v>
      </c>
      <c r="X339" s="124">
        <v>46446</v>
      </c>
      <c r="Y339" s="122" t="s">
        <v>301</v>
      </c>
      <c r="Z339" s="125">
        <v>0.66666666666666663</v>
      </c>
      <c r="AA339" s="125">
        <v>0.77083333333333337</v>
      </c>
      <c r="AB339" s="126"/>
      <c r="AC339" s="126"/>
      <c r="AD339" s="127"/>
      <c r="AE339" s="127">
        <v>88</v>
      </c>
      <c r="AF339" s="127"/>
      <c r="AG339" s="127"/>
      <c r="AH339" s="127"/>
    </row>
    <row r="340" spans="1:34" x14ac:dyDescent="0.35">
      <c r="A340" s="110" t="s">
        <v>250</v>
      </c>
      <c r="B340" s="122" t="s">
        <v>195</v>
      </c>
      <c r="C340" s="122" t="s">
        <v>260</v>
      </c>
      <c r="D340" s="122" t="s">
        <v>260</v>
      </c>
      <c r="E340" s="110" t="s">
        <v>403</v>
      </c>
      <c r="F340" s="110" t="s">
        <v>439</v>
      </c>
      <c r="G340" s="122" t="s">
        <v>252</v>
      </c>
      <c r="H340" s="110" t="s">
        <v>242</v>
      </c>
      <c r="I340" s="123">
        <v>11000</v>
      </c>
      <c r="J340" s="122" t="s">
        <v>253</v>
      </c>
      <c r="K340" s="122"/>
      <c r="L340" s="122" t="s">
        <v>254</v>
      </c>
      <c r="M340" s="123">
        <v>1</v>
      </c>
      <c r="N340" s="122" t="s">
        <v>258</v>
      </c>
      <c r="O340" s="123"/>
      <c r="P340" s="122"/>
      <c r="Q340" s="123">
        <v>7.8E-2</v>
      </c>
      <c r="R340" s="123"/>
      <c r="S340" s="123"/>
      <c r="T340" s="123"/>
      <c r="U340" s="122" t="s">
        <v>257</v>
      </c>
      <c r="V340" s="123" t="s">
        <v>445</v>
      </c>
      <c r="W340" s="124">
        <v>46661</v>
      </c>
      <c r="X340" s="124">
        <v>46752</v>
      </c>
      <c r="Y340" s="122" t="s">
        <v>280</v>
      </c>
      <c r="Z340" s="125">
        <v>0.66666666666666663</v>
      </c>
      <c r="AA340" s="125">
        <v>0.77083333333333337</v>
      </c>
      <c r="AB340" s="126"/>
      <c r="AC340" s="126"/>
      <c r="AD340" s="127"/>
      <c r="AE340" s="127">
        <v>88</v>
      </c>
      <c r="AF340" s="127"/>
      <c r="AG340" s="127"/>
      <c r="AH340" s="127"/>
    </row>
    <row r="341" spans="1:34" x14ac:dyDescent="0.35">
      <c r="A341" s="110" t="s">
        <v>250</v>
      </c>
      <c r="B341" s="122" t="s">
        <v>195</v>
      </c>
      <c r="C341" s="122" t="s">
        <v>260</v>
      </c>
      <c r="D341" s="122" t="s">
        <v>260</v>
      </c>
      <c r="E341" s="110" t="s">
        <v>403</v>
      </c>
      <c r="F341" s="110" t="s">
        <v>439</v>
      </c>
      <c r="G341" s="122" t="s">
        <v>252</v>
      </c>
      <c r="H341" s="110" t="s">
        <v>242</v>
      </c>
      <c r="I341" s="123">
        <v>11000</v>
      </c>
      <c r="J341" s="122" t="s">
        <v>253</v>
      </c>
      <c r="K341" s="122"/>
      <c r="L341" s="122" t="s">
        <v>254</v>
      </c>
      <c r="M341" s="123">
        <v>1</v>
      </c>
      <c r="N341" s="122" t="s">
        <v>258</v>
      </c>
      <c r="O341" s="123"/>
      <c r="P341" s="122"/>
      <c r="Q341" s="123">
        <v>7.8E-2</v>
      </c>
      <c r="R341" s="123"/>
      <c r="S341" s="123"/>
      <c r="T341" s="123"/>
      <c r="U341" s="122" t="s">
        <v>257</v>
      </c>
      <c r="V341" s="123" t="s">
        <v>445</v>
      </c>
      <c r="W341" s="124">
        <v>46661</v>
      </c>
      <c r="X341" s="124">
        <v>46752</v>
      </c>
      <c r="Y341" s="122" t="s">
        <v>288</v>
      </c>
      <c r="Z341" s="125">
        <v>0.66666666666666663</v>
      </c>
      <c r="AA341" s="125">
        <v>0.77083333333333337</v>
      </c>
      <c r="AB341" s="126"/>
      <c r="AC341" s="126"/>
      <c r="AD341" s="127"/>
      <c r="AE341" s="127">
        <v>88</v>
      </c>
      <c r="AF341" s="127"/>
      <c r="AG341" s="127"/>
      <c r="AH341" s="127"/>
    </row>
    <row r="342" spans="1:34" x14ac:dyDescent="0.35">
      <c r="A342" s="110" t="s">
        <v>250</v>
      </c>
      <c r="B342" s="122" t="s">
        <v>195</v>
      </c>
      <c r="C342" s="122" t="s">
        <v>260</v>
      </c>
      <c r="D342" s="122" t="s">
        <v>260</v>
      </c>
      <c r="E342" s="110" t="s">
        <v>403</v>
      </c>
      <c r="F342" s="110" t="s">
        <v>439</v>
      </c>
      <c r="G342" s="122" t="s">
        <v>252</v>
      </c>
      <c r="H342" s="110" t="s">
        <v>242</v>
      </c>
      <c r="I342" s="123">
        <v>11000</v>
      </c>
      <c r="J342" s="122" t="s">
        <v>253</v>
      </c>
      <c r="K342" s="122"/>
      <c r="L342" s="122" t="s">
        <v>254</v>
      </c>
      <c r="M342" s="123">
        <v>1</v>
      </c>
      <c r="N342" s="122" t="s">
        <v>258</v>
      </c>
      <c r="O342" s="123"/>
      <c r="P342" s="122"/>
      <c r="Q342" s="123">
        <v>7.8E-2</v>
      </c>
      <c r="R342" s="123"/>
      <c r="S342" s="123"/>
      <c r="T342" s="123"/>
      <c r="U342" s="122" t="s">
        <v>257</v>
      </c>
      <c r="V342" s="123" t="s">
        <v>445</v>
      </c>
      <c r="W342" s="124">
        <v>46661</v>
      </c>
      <c r="X342" s="124">
        <v>46752</v>
      </c>
      <c r="Y342" s="122" t="s">
        <v>294</v>
      </c>
      <c r="Z342" s="125">
        <v>0.66666666666666663</v>
      </c>
      <c r="AA342" s="125">
        <v>0.77083333333333337</v>
      </c>
      <c r="AB342" s="126"/>
      <c r="AC342" s="126"/>
      <c r="AD342" s="127"/>
      <c r="AE342" s="127">
        <v>88</v>
      </c>
      <c r="AF342" s="127"/>
      <c r="AG342" s="127"/>
      <c r="AH342" s="127"/>
    </row>
    <row r="343" spans="1:34" x14ac:dyDescent="0.35">
      <c r="A343" s="110" t="s">
        <v>250</v>
      </c>
      <c r="B343" s="122" t="s">
        <v>195</v>
      </c>
      <c r="C343" s="122" t="s">
        <v>260</v>
      </c>
      <c r="D343" s="122" t="s">
        <v>260</v>
      </c>
      <c r="E343" s="110" t="s">
        <v>403</v>
      </c>
      <c r="F343" s="110" t="s">
        <v>439</v>
      </c>
      <c r="G343" s="122" t="s">
        <v>252</v>
      </c>
      <c r="H343" s="110" t="s">
        <v>242</v>
      </c>
      <c r="I343" s="123">
        <v>11000</v>
      </c>
      <c r="J343" s="122" t="s">
        <v>253</v>
      </c>
      <c r="K343" s="122"/>
      <c r="L343" s="122" t="s">
        <v>254</v>
      </c>
      <c r="M343" s="123">
        <v>1</v>
      </c>
      <c r="N343" s="122" t="s">
        <v>258</v>
      </c>
      <c r="O343" s="123"/>
      <c r="P343" s="122"/>
      <c r="Q343" s="123">
        <v>7.8E-2</v>
      </c>
      <c r="R343" s="123"/>
      <c r="S343" s="123"/>
      <c r="T343" s="123"/>
      <c r="U343" s="122" t="s">
        <v>257</v>
      </c>
      <c r="V343" s="123" t="s">
        <v>445</v>
      </c>
      <c r="W343" s="124">
        <v>46661</v>
      </c>
      <c r="X343" s="124">
        <v>46752</v>
      </c>
      <c r="Y343" s="122" t="s">
        <v>301</v>
      </c>
      <c r="Z343" s="125">
        <v>0.66666666666666663</v>
      </c>
      <c r="AA343" s="125">
        <v>0.77083333333333337</v>
      </c>
      <c r="AB343" s="126"/>
      <c r="AC343" s="126"/>
      <c r="AD343" s="127"/>
      <c r="AE343" s="127">
        <v>88</v>
      </c>
      <c r="AF343" s="127"/>
      <c r="AG343" s="127"/>
      <c r="AH343" s="127"/>
    </row>
    <row r="344" spans="1:34" x14ac:dyDescent="0.35">
      <c r="A344" s="110" t="s">
        <v>250</v>
      </c>
      <c r="B344" s="122" t="s">
        <v>195</v>
      </c>
      <c r="C344" s="122" t="s">
        <v>260</v>
      </c>
      <c r="D344" s="122" t="s">
        <v>260</v>
      </c>
      <c r="E344" s="110" t="s">
        <v>403</v>
      </c>
      <c r="F344" s="110" t="s">
        <v>439</v>
      </c>
      <c r="G344" s="122" t="s">
        <v>252</v>
      </c>
      <c r="H344" s="110" t="s">
        <v>242</v>
      </c>
      <c r="I344" s="123">
        <v>11000</v>
      </c>
      <c r="J344" s="122" t="s">
        <v>253</v>
      </c>
      <c r="K344" s="122"/>
      <c r="L344" s="122" t="s">
        <v>254</v>
      </c>
      <c r="M344" s="123">
        <v>1</v>
      </c>
      <c r="N344" s="122" t="s">
        <v>258</v>
      </c>
      <c r="O344" s="123"/>
      <c r="P344" s="122"/>
      <c r="Q344" s="123">
        <v>7.8E-2</v>
      </c>
      <c r="R344" s="123"/>
      <c r="S344" s="123"/>
      <c r="T344" s="123"/>
      <c r="U344" s="122" t="s">
        <v>257</v>
      </c>
      <c r="V344" s="123" t="s">
        <v>445</v>
      </c>
      <c r="W344" s="124">
        <v>46784</v>
      </c>
      <c r="X344" s="124">
        <v>46811</v>
      </c>
      <c r="Y344" s="122" t="s">
        <v>280</v>
      </c>
      <c r="Z344" s="125">
        <v>0.66666666666666663</v>
      </c>
      <c r="AA344" s="125">
        <v>0.77083333333333337</v>
      </c>
      <c r="AB344" s="126"/>
      <c r="AC344" s="126"/>
      <c r="AD344" s="127"/>
      <c r="AE344" s="127">
        <v>88</v>
      </c>
      <c r="AF344" s="127"/>
      <c r="AG344" s="127"/>
      <c r="AH344" s="127"/>
    </row>
    <row r="345" spans="1:34" x14ac:dyDescent="0.35">
      <c r="A345" s="110" t="s">
        <v>250</v>
      </c>
      <c r="B345" s="122" t="s">
        <v>195</v>
      </c>
      <c r="C345" s="122" t="s">
        <v>260</v>
      </c>
      <c r="D345" s="122" t="s">
        <v>260</v>
      </c>
      <c r="E345" s="110" t="s">
        <v>403</v>
      </c>
      <c r="F345" s="110" t="s">
        <v>439</v>
      </c>
      <c r="G345" s="122" t="s">
        <v>252</v>
      </c>
      <c r="H345" s="110" t="s">
        <v>242</v>
      </c>
      <c r="I345" s="123">
        <v>11000</v>
      </c>
      <c r="J345" s="122" t="s">
        <v>253</v>
      </c>
      <c r="K345" s="122"/>
      <c r="L345" s="122" t="s">
        <v>254</v>
      </c>
      <c r="M345" s="123">
        <v>1</v>
      </c>
      <c r="N345" s="122" t="s">
        <v>258</v>
      </c>
      <c r="O345" s="123"/>
      <c r="P345" s="122"/>
      <c r="Q345" s="123">
        <v>7.8E-2</v>
      </c>
      <c r="R345" s="123"/>
      <c r="S345" s="123"/>
      <c r="T345" s="123"/>
      <c r="U345" s="122" t="s">
        <v>257</v>
      </c>
      <c r="V345" s="123" t="s">
        <v>445</v>
      </c>
      <c r="W345" s="124">
        <v>46784</v>
      </c>
      <c r="X345" s="124">
        <v>46811</v>
      </c>
      <c r="Y345" s="122" t="s">
        <v>288</v>
      </c>
      <c r="Z345" s="125">
        <v>0.66666666666666663</v>
      </c>
      <c r="AA345" s="125">
        <v>0.77083333333333337</v>
      </c>
      <c r="AB345" s="126"/>
      <c r="AC345" s="126"/>
      <c r="AD345" s="127"/>
      <c r="AE345" s="127">
        <v>88</v>
      </c>
      <c r="AF345" s="127"/>
      <c r="AG345" s="127"/>
      <c r="AH345" s="127"/>
    </row>
    <row r="346" spans="1:34" x14ac:dyDescent="0.35">
      <c r="A346" s="110" t="s">
        <v>250</v>
      </c>
      <c r="B346" s="122" t="s">
        <v>195</v>
      </c>
      <c r="C346" s="122" t="s">
        <v>260</v>
      </c>
      <c r="D346" s="122" t="s">
        <v>260</v>
      </c>
      <c r="E346" s="110" t="s">
        <v>403</v>
      </c>
      <c r="F346" s="110" t="s">
        <v>439</v>
      </c>
      <c r="G346" s="122" t="s">
        <v>252</v>
      </c>
      <c r="H346" s="110" t="s">
        <v>242</v>
      </c>
      <c r="I346" s="123">
        <v>11000</v>
      </c>
      <c r="J346" s="122" t="s">
        <v>253</v>
      </c>
      <c r="K346" s="122"/>
      <c r="L346" s="122" t="s">
        <v>254</v>
      </c>
      <c r="M346" s="123">
        <v>1</v>
      </c>
      <c r="N346" s="122" t="s">
        <v>258</v>
      </c>
      <c r="O346" s="123"/>
      <c r="P346" s="122"/>
      <c r="Q346" s="123">
        <v>7.8E-2</v>
      </c>
      <c r="R346" s="123"/>
      <c r="S346" s="123"/>
      <c r="T346" s="123"/>
      <c r="U346" s="122" t="s">
        <v>257</v>
      </c>
      <c r="V346" s="123" t="s">
        <v>445</v>
      </c>
      <c r="W346" s="124">
        <v>46784</v>
      </c>
      <c r="X346" s="124">
        <v>46811</v>
      </c>
      <c r="Y346" s="122" t="s">
        <v>294</v>
      </c>
      <c r="Z346" s="125">
        <v>0.66666666666666663</v>
      </c>
      <c r="AA346" s="125">
        <v>0.77083333333333337</v>
      </c>
      <c r="AB346" s="126"/>
      <c r="AC346" s="126"/>
      <c r="AD346" s="127"/>
      <c r="AE346" s="127">
        <v>88</v>
      </c>
      <c r="AF346" s="127"/>
      <c r="AG346" s="127"/>
      <c r="AH346" s="127"/>
    </row>
    <row r="347" spans="1:34" x14ac:dyDescent="0.35">
      <c r="A347" s="110" t="s">
        <v>250</v>
      </c>
      <c r="B347" s="122" t="s">
        <v>195</v>
      </c>
      <c r="C347" s="122" t="s">
        <v>260</v>
      </c>
      <c r="D347" s="122" t="s">
        <v>260</v>
      </c>
      <c r="E347" s="110" t="s">
        <v>403</v>
      </c>
      <c r="F347" s="110" t="s">
        <v>439</v>
      </c>
      <c r="G347" s="122" t="s">
        <v>252</v>
      </c>
      <c r="H347" s="110" t="s">
        <v>242</v>
      </c>
      <c r="I347" s="123">
        <v>11000</v>
      </c>
      <c r="J347" s="122" t="s">
        <v>253</v>
      </c>
      <c r="K347" s="122"/>
      <c r="L347" s="122" t="s">
        <v>254</v>
      </c>
      <c r="M347" s="123">
        <v>1</v>
      </c>
      <c r="N347" s="122" t="s">
        <v>258</v>
      </c>
      <c r="O347" s="123"/>
      <c r="P347" s="122"/>
      <c r="Q347" s="123">
        <v>7.8E-2</v>
      </c>
      <c r="R347" s="123"/>
      <c r="S347" s="123"/>
      <c r="T347" s="123"/>
      <c r="U347" s="122" t="s">
        <v>257</v>
      </c>
      <c r="V347" s="123" t="s">
        <v>445</v>
      </c>
      <c r="W347" s="124">
        <v>46784</v>
      </c>
      <c r="X347" s="124">
        <v>46811</v>
      </c>
      <c r="Y347" s="122" t="s">
        <v>301</v>
      </c>
      <c r="Z347" s="125">
        <v>0.66666666666666663</v>
      </c>
      <c r="AA347" s="125">
        <v>0.77083333333333337</v>
      </c>
      <c r="AB347" s="126"/>
      <c r="AC347" s="126"/>
      <c r="AD347" s="127"/>
      <c r="AE347" s="127">
        <v>88</v>
      </c>
      <c r="AF347" s="127"/>
      <c r="AG347" s="127"/>
      <c r="AH347" s="127"/>
    </row>
    <row r="348" spans="1:34" x14ac:dyDescent="0.35">
      <c r="A348" s="110" t="s">
        <v>250</v>
      </c>
      <c r="B348" s="122" t="s">
        <v>195</v>
      </c>
      <c r="C348" s="122" t="s">
        <v>260</v>
      </c>
      <c r="D348" s="122" t="s">
        <v>260</v>
      </c>
      <c r="E348" s="110" t="s">
        <v>407</v>
      </c>
      <c r="F348" s="110" t="s">
        <v>442</v>
      </c>
      <c r="G348" s="122" t="s">
        <v>252</v>
      </c>
      <c r="H348" s="110" t="s">
        <v>243</v>
      </c>
      <c r="I348" s="123">
        <v>11000</v>
      </c>
      <c r="J348" s="122" t="s">
        <v>253</v>
      </c>
      <c r="K348" s="122"/>
      <c r="L348" s="122" t="s">
        <v>254</v>
      </c>
      <c r="M348" s="123">
        <v>1</v>
      </c>
      <c r="N348" s="122" t="s">
        <v>258</v>
      </c>
      <c r="O348" s="123"/>
      <c r="P348" s="122"/>
      <c r="Q348" s="123">
        <v>0.109</v>
      </c>
      <c r="R348" s="123"/>
      <c r="S348" s="123"/>
      <c r="T348" s="123"/>
      <c r="U348" s="122" t="s">
        <v>257</v>
      </c>
      <c r="V348" s="123" t="s">
        <v>249</v>
      </c>
      <c r="W348" s="124">
        <v>45200</v>
      </c>
      <c r="X348" s="124">
        <v>45382</v>
      </c>
      <c r="Y348" s="122" t="s">
        <v>280</v>
      </c>
      <c r="Z348" s="125">
        <v>0.29166666666666669</v>
      </c>
      <c r="AA348" s="125">
        <v>0.8125</v>
      </c>
      <c r="AB348" s="126"/>
      <c r="AC348" s="126"/>
      <c r="AD348" s="127"/>
      <c r="AE348" s="127">
        <v>18</v>
      </c>
      <c r="AF348" s="127"/>
      <c r="AG348" s="127"/>
      <c r="AH348" s="127"/>
    </row>
    <row r="349" spans="1:34" x14ac:dyDescent="0.35">
      <c r="A349" s="110" t="s">
        <v>250</v>
      </c>
      <c r="B349" s="122" t="s">
        <v>195</v>
      </c>
      <c r="C349" s="122" t="s">
        <v>260</v>
      </c>
      <c r="D349" s="122" t="s">
        <v>260</v>
      </c>
      <c r="E349" s="110" t="s">
        <v>407</v>
      </c>
      <c r="F349" s="110" t="s">
        <v>442</v>
      </c>
      <c r="G349" s="122" t="s">
        <v>252</v>
      </c>
      <c r="H349" s="110" t="s">
        <v>243</v>
      </c>
      <c r="I349" s="123">
        <v>11000</v>
      </c>
      <c r="J349" s="122" t="s">
        <v>253</v>
      </c>
      <c r="K349" s="122"/>
      <c r="L349" s="122" t="s">
        <v>254</v>
      </c>
      <c r="M349" s="123">
        <v>1</v>
      </c>
      <c r="N349" s="122" t="s">
        <v>258</v>
      </c>
      <c r="O349" s="123"/>
      <c r="P349" s="122"/>
      <c r="Q349" s="123">
        <v>0.109</v>
      </c>
      <c r="R349" s="123"/>
      <c r="S349" s="123"/>
      <c r="T349" s="123"/>
      <c r="U349" s="122" t="s">
        <v>257</v>
      </c>
      <c r="V349" s="123" t="s">
        <v>249</v>
      </c>
      <c r="W349" s="124">
        <v>45200</v>
      </c>
      <c r="X349" s="124">
        <v>45382</v>
      </c>
      <c r="Y349" s="122" t="s">
        <v>288</v>
      </c>
      <c r="Z349" s="125">
        <v>0.29166666666666669</v>
      </c>
      <c r="AA349" s="125">
        <v>0.8125</v>
      </c>
      <c r="AB349" s="126"/>
      <c r="AC349" s="126"/>
      <c r="AD349" s="127"/>
      <c r="AE349" s="127">
        <v>18</v>
      </c>
      <c r="AF349" s="127"/>
      <c r="AG349" s="127"/>
      <c r="AH349" s="127"/>
    </row>
    <row r="350" spans="1:34" x14ac:dyDescent="0.35">
      <c r="A350" s="110" t="s">
        <v>250</v>
      </c>
      <c r="B350" s="122" t="s">
        <v>195</v>
      </c>
      <c r="C350" s="122" t="s">
        <v>260</v>
      </c>
      <c r="D350" s="122" t="s">
        <v>260</v>
      </c>
      <c r="E350" s="110" t="s">
        <v>407</v>
      </c>
      <c r="F350" s="110" t="s">
        <v>442</v>
      </c>
      <c r="G350" s="122" t="s">
        <v>252</v>
      </c>
      <c r="H350" s="110" t="s">
        <v>243</v>
      </c>
      <c r="I350" s="123">
        <v>11000</v>
      </c>
      <c r="J350" s="122" t="s">
        <v>253</v>
      </c>
      <c r="K350" s="122"/>
      <c r="L350" s="122" t="s">
        <v>254</v>
      </c>
      <c r="M350" s="123">
        <v>1</v>
      </c>
      <c r="N350" s="122" t="s">
        <v>258</v>
      </c>
      <c r="O350" s="123"/>
      <c r="P350" s="122"/>
      <c r="Q350" s="123">
        <v>0.109</v>
      </c>
      <c r="R350" s="123"/>
      <c r="S350" s="123"/>
      <c r="T350" s="123"/>
      <c r="U350" s="122" t="s">
        <v>257</v>
      </c>
      <c r="V350" s="123" t="s">
        <v>249</v>
      </c>
      <c r="W350" s="124">
        <v>45200</v>
      </c>
      <c r="X350" s="124">
        <v>45382</v>
      </c>
      <c r="Y350" s="122" t="s">
        <v>294</v>
      </c>
      <c r="Z350" s="125">
        <v>0.29166666666666669</v>
      </c>
      <c r="AA350" s="125">
        <v>0.8125</v>
      </c>
      <c r="AB350" s="126"/>
      <c r="AC350" s="126"/>
      <c r="AD350" s="127"/>
      <c r="AE350" s="127">
        <v>18</v>
      </c>
      <c r="AF350" s="127"/>
      <c r="AG350" s="127"/>
      <c r="AH350" s="127"/>
    </row>
    <row r="351" spans="1:34" x14ac:dyDescent="0.35">
      <c r="A351" s="110" t="s">
        <v>250</v>
      </c>
      <c r="B351" s="122" t="s">
        <v>195</v>
      </c>
      <c r="C351" s="122" t="s">
        <v>260</v>
      </c>
      <c r="D351" s="122" t="s">
        <v>260</v>
      </c>
      <c r="E351" s="110" t="s">
        <v>407</v>
      </c>
      <c r="F351" s="110" t="s">
        <v>442</v>
      </c>
      <c r="G351" s="122" t="s">
        <v>252</v>
      </c>
      <c r="H351" s="110" t="s">
        <v>243</v>
      </c>
      <c r="I351" s="123">
        <v>11000</v>
      </c>
      <c r="J351" s="122" t="s">
        <v>253</v>
      </c>
      <c r="K351" s="122"/>
      <c r="L351" s="122" t="s">
        <v>254</v>
      </c>
      <c r="M351" s="123">
        <v>1</v>
      </c>
      <c r="N351" s="122" t="s">
        <v>258</v>
      </c>
      <c r="O351" s="123"/>
      <c r="P351" s="122"/>
      <c r="Q351" s="123">
        <v>0.109</v>
      </c>
      <c r="R351" s="123"/>
      <c r="S351" s="123"/>
      <c r="T351" s="123"/>
      <c r="U351" s="122" t="s">
        <v>257</v>
      </c>
      <c r="V351" s="123" t="s">
        <v>249</v>
      </c>
      <c r="W351" s="124">
        <v>45200</v>
      </c>
      <c r="X351" s="124">
        <v>45382</v>
      </c>
      <c r="Y351" s="122" t="s">
        <v>301</v>
      </c>
      <c r="Z351" s="125">
        <v>0.29166666666666669</v>
      </c>
      <c r="AA351" s="125">
        <v>0.8125</v>
      </c>
      <c r="AB351" s="126"/>
      <c r="AC351" s="126"/>
      <c r="AD351" s="127"/>
      <c r="AE351" s="127">
        <v>18</v>
      </c>
      <c r="AF351" s="127"/>
      <c r="AG351" s="127"/>
      <c r="AH351" s="127"/>
    </row>
    <row r="352" spans="1:34" x14ac:dyDescent="0.35">
      <c r="A352" s="110" t="s">
        <v>250</v>
      </c>
      <c r="B352" s="122" t="s">
        <v>195</v>
      </c>
      <c r="C352" s="122" t="s">
        <v>260</v>
      </c>
      <c r="D352" s="122" t="s">
        <v>260</v>
      </c>
      <c r="E352" s="110" t="s">
        <v>407</v>
      </c>
      <c r="F352" s="110" t="s">
        <v>442</v>
      </c>
      <c r="G352" s="122" t="s">
        <v>252</v>
      </c>
      <c r="H352" s="110" t="s">
        <v>243</v>
      </c>
      <c r="I352" s="123">
        <v>11000</v>
      </c>
      <c r="J352" s="122" t="s">
        <v>253</v>
      </c>
      <c r="K352" s="122"/>
      <c r="L352" s="122" t="s">
        <v>254</v>
      </c>
      <c r="M352" s="123">
        <v>1</v>
      </c>
      <c r="N352" s="122" t="s">
        <v>258</v>
      </c>
      <c r="O352" s="123"/>
      <c r="P352" s="122"/>
      <c r="Q352" s="123">
        <v>0.109</v>
      </c>
      <c r="R352" s="123"/>
      <c r="S352" s="123"/>
      <c r="T352" s="123"/>
      <c r="U352" s="122" t="s">
        <v>257</v>
      </c>
      <c r="V352" s="123" t="s">
        <v>249</v>
      </c>
      <c r="W352" s="124">
        <v>45200</v>
      </c>
      <c r="X352" s="124">
        <v>45382</v>
      </c>
      <c r="Y352" s="122" t="s">
        <v>307</v>
      </c>
      <c r="Z352" s="125">
        <v>0.29166666666666669</v>
      </c>
      <c r="AA352" s="125">
        <v>0.8125</v>
      </c>
      <c r="AB352" s="126"/>
      <c r="AC352" s="126"/>
      <c r="AD352" s="127"/>
      <c r="AE352" s="127">
        <v>18</v>
      </c>
      <c r="AF352" s="127"/>
      <c r="AG352" s="127"/>
      <c r="AH352" s="127"/>
    </row>
    <row r="353" spans="1:34" x14ac:dyDescent="0.35">
      <c r="A353" s="110" t="s">
        <v>250</v>
      </c>
      <c r="B353" s="122" t="s">
        <v>195</v>
      </c>
      <c r="C353" s="122" t="s">
        <v>260</v>
      </c>
      <c r="D353" s="122" t="s">
        <v>260</v>
      </c>
      <c r="E353" s="110" t="s">
        <v>407</v>
      </c>
      <c r="F353" s="110" t="s">
        <v>442</v>
      </c>
      <c r="G353" s="122" t="s">
        <v>252</v>
      </c>
      <c r="H353" s="110" t="s">
        <v>243</v>
      </c>
      <c r="I353" s="123">
        <v>11000</v>
      </c>
      <c r="J353" s="122" t="s">
        <v>253</v>
      </c>
      <c r="K353" s="122"/>
      <c r="L353" s="122" t="s">
        <v>254</v>
      </c>
      <c r="M353" s="123">
        <v>1</v>
      </c>
      <c r="N353" s="122" t="s">
        <v>258</v>
      </c>
      <c r="O353" s="123"/>
      <c r="P353" s="122"/>
      <c r="Q353" s="123">
        <v>0.109</v>
      </c>
      <c r="R353" s="123"/>
      <c r="S353" s="123"/>
      <c r="T353" s="123"/>
      <c r="U353" s="122" t="s">
        <v>257</v>
      </c>
      <c r="V353" s="123" t="s">
        <v>440</v>
      </c>
      <c r="W353" s="124">
        <v>45566</v>
      </c>
      <c r="X353" s="124">
        <v>45747</v>
      </c>
      <c r="Y353" s="122" t="s">
        <v>280</v>
      </c>
      <c r="Z353" s="125">
        <v>0.29166666666666669</v>
      </c>
      <c r="AA353" s="125">
        <v>0.8125</v>
      </c>
      <c r="AB353" s="126"/>
      <c r="AC353" s="126"/>
      <c r="AD353" s="127"/>
      <c r="AE353" s="127">
        <v>18</v>
      </c>
      <c r="AF353" s="127"/>
      <c r="AG353" s="127"/>
      <c r="AH353" s="127"/>
    </row>
    <row r="354" spans="1:34" x14ac:dyDescent="0.35">
      <c r="A354" s="110" t="s">
        <v>250</v>
      </c>
      <c r="B354" s="122" t="s">
        <v>195</v>
      </c>
      <c r="C354" s="122" t="s">
        <v>260</v>
      </c>
      <c r="D354" s="122" t="s">
        <v>260</v>
      </c>
      <c r="E354" s="110" t="s">
        <v>407</v>
      </c>
      <c r="F354" s="110" t="s">
        <v>442</v>
      </c>
      <c r="G354" s="122" t="s">
        <v>252</v>
      </c>
      <c r="H354" s="110" t="s">
        <v>243</v>
      </c>
      <c r="I354" s="123">
        <v>11000</v>
      </c>
      <c r="J354" s="122" t="s">
        <v>253</v>
      </c>
      <c r="K354" s="122"/>
      <c r="L354" s="122" t="s">
        <v>254</v>
      </c>
      <c r="M354" s="123">
        <v>1</v>
      </c>
      <c r="N354" s="122" t="s">
        <v>258</v>
      </c>
      <c r="O354" s="123"/>
      <c r="P354" s="122"/>
      <c r="Q354" s="123">
        <v>0.109</v>
      </c>
      <c r="R354" s="123"/>
      <c r="S354" s="123"/>
      <c r="T354" s="123"/>
      <c r="U354" s="122" t="s">
        <v>257</v>
      </c>
      <c r="V354" s="123" t="s">
        <v>440</v>
      </c>
      <c r="W354" s="124">
        <v>45566</v>
      </c>
      <c r="X354" s="124">
        <v>45747</v>
      </c>
      <c r="Y354" s="122" t="s">
        <v>288</v>
      </c>
      <c r="Z354" s="125">
        <v>0.29166666666666669</v>
      </c>
      <c r="AA354" s="125">
        <v>0.8125</v>
      </c>
      <c r="AB354" s="126"/>
      <c r="AC354" s="126"/>
      <c r="AD354" s="127"/>
      <c r="AE354" s="127">
        <v>18</v>
      </c>
      <c r="AF354" s="127"/>
      <c r="AG354" s="127"/>
      <c r="AH354" s="127"/>
    </row>
    <row r="355" spans="1:34" x14ac:dyDescent="0.35">
      <c r="A355" s="110" t="s">
        <v>250</v>
      </c>
      <c r="B355" s="122" t="s">
        <v>195</v>
      </c>
      <c r="C355" s="122" t="s">
        <v>260</v>
      </c>
      <c r="D355" s="122" t="s">
        <v>260</v>
      </c>
      <c r="E355" s="110" t="s">
        <v>407</v>
      </c>
      <c r="F355" s="110" t="s">
        <v>442</v>
      </c>
      <c r="G355" s="122" t="s">
        <v>252</v>
      </c>
      <c r="H355" s="110" t="s">
        <v>243</v>
      </c>
      <c r="I355" s="123">
        <v>11000</v>
      </c>
      <c r="J355" s="122" t="s">
        <v>253</v>
      </c>
      <c r="K355" s="122"/>
      <c r="L355" s="122" t="s">
        <v>254</v>
      </c>
      <c r="M355" s="123">
        <v>1</v>
      </c>
      <c r="N355" s="122" t="s">
        <v>258</v>
      </c>
      <c r="O355" s="123"/>
      <c r="P355" s="122"/>
      <c r="Q355" s="123">
        <v>0.109</v>
      </c>
      <c r="R355" s="123"/>
      <c r="S355" s="123"/>
      <c r="T355" s="123"/>
      <c r="U355" s="122" t="s">
        <v>257</v>
      </c>
      <c r="V355" s="123" t="s">
        <v>440</v>
      </c>
      <c r="W355" s="124">
        <v>45566</v>
      </c>
      <c r="X355" s="124">
        <v>45747</v>
      </c>
      <c r="Y355" s="122" t="s">
        <v>294</v>
      </c>
      <c r="Z355" s="125">
        <v>0.29166666666666669</v>
      </c>
      <c r="AA355" s="125">
        <v>0.8125</v>
      </c>
      <c r="AB355" s="126"/>
      <c r="AC355" s="126"/>
      <c r="AD355" s="127"/>
      <c r="AE355" s="127">
        <v>18</v>
      </c>
      <c r="AF355" s="127"/>
      <c r="AG355" s="127"/>
      <c r="AH355" s="127"/>
    </row>
    <row r="356" spans="1:34" x14ac:dyDescent="0.35">
      <c r="A356" s="110" t="s">
        <v>250</v>
      </c>
      <c r="B356" s="122" t="s">
        <v>195</v>
      </c>
      <c r="C356" s="122" t="s">
        <v>260</v>
      </c>
      <c r="D356" s="122" t="s">
        <v>260</v>
      </c>
      <c r="E356" s="110" t="s">
        <v>407</v>
      </c>
      <c r="F356" s="110" t="s">
        <v>442</v>
      </c>
      <c r="G356" s="122" t="s">
        <v>252</v>
      </c>
      <c r="H356" s="110" t="s">
        <v>243</v>
      </c>
      <c r="I356" s="123">
        <v>11000</v>
      </c>
      <c r="J356" s="122" t="s">
        <v>253</v>
      </c>
      <c r="K356" s="122"/>
      <c r="L356" s="122" t="s">
        <v>254</v>
      </c>
      <c r="M356" s="123">
        <v>1</v>
      </c>
      <c r="N356" s="122" t="s">
        <v>258</v>
      </c>
      <c r="O356" s="123"/>
      <c r="P356" s="122"/>
      <c r="Q356" s="123">
        <v>0.109</v>
      </c>
      <c r="R356" s="123"/>
      <c r="S356" s="123"/>
      <c r="T356" s="123"/>
      <c r="U356" s="122" t="s">
        <v>257</v>
      </c>
      <c r="V356" s="123" t="s">
        <v>440</v>
      </c>
      <c r="W356" s="124">
        <v>45566</v>
      </c>
      <c r="X356" s="124">
        <v>45747</v>
      </c>
      <c r="Y356" s="122" t="s">
        <v>301</v>
      </c>
      <c r="Z356" s="125">
        <v>0.29166666666666669</v>
      </c>
      <c r="AA356" s="125">
        <v>0.8125</v>
      </c>
      <c r="AB356" s="126"/>
      <c r="AC356" s="126"/>
      <c r="AD356" s="127"/>
      <c r="AE356" s="127">
        <v>18</v>
      </c>
      <c r="AF356" s="127"/>
      <c r="AG356" s="127"/>
      <c r="AH356" s="127"/>
    </row>
    <row r="357" spans="1:34" x14ac:dyDescent="0.35">
      <c r="A357" s="110" t="s">
        <v>250</v>
      </c>
      <c r="B357" s="122" t="s">
        <v>195</v>
      </c>
      <c r="C357" s="122" t="s">
        <v>260</v>
      </c>
      <c r="D357" s="122" t="s">
        <v>260</v>
      </c>
      <c r="E357" s="110" t="s">
        <v>407</v>
      </c>
      <c r="F357" s="110" t="s">
        <v>442</v>
      </c>
      <c r="G357" s="122" t="s">
        <v>252</v>
      </c>
      <c r="H357" s="110" t="s">
        <v>243</v>
      </c>
      <c r="I357" s="123">
        <v>11000</v>
      </c>
      <c r="J357" s="122" t="s">
        <v>253</v>
      </c>
      <c r="K357" s="122"/>
      <c r="L357" s="122" t="s">
        <v>254</v>
      </c>
      <c r="M357" s="123">
        <v>1</v>
      </c>
      <c r="N357" s="122" t="s">
        <v>258</v>
      </c>
      <c r="O357" s="123"/>
      <c r="P357" s="122"/>
      <c r="Q357" s="123">
        <v>0.109</v>
      </c>
      <c r="R357" s="123"/>
      <c r="S357" s="123"/>
      <c r="T357" s="123"/>
      <c r="U357" s="122" t="s">
        <v>257</v>
      </c>
      <c r="V357" s="123" t="s">
        <v>440</v>
      </c>
      <c r="W357" s="124">
        <v>45566</v>
      </c>
      <c r="X357" s="124">
        <v>45747</v>
      </c>
      <c r="Y357" s="122" t="s">
        <v>307</v>
      </c>
      <c r="Z357" s="125">
        <v>0.29166666666666669</v>
      </c>
      <c r="AA357" s="125">
        <v>0.8125</v>
      </c>
      <c r="AB357" s="126"/>
      <c r="AC357" s="126"/>
      <c r="AD357" s="127"/>
      <c r="AE357" s="127">
        <v>18</v>
      </c>
      <c r="AF357" s="127"/>
      <c r="AG357" s="127"/>
      <c r="AH357" s="127"/>
    </row>
    <row r="358" spans="1:34" x14ac:dyDescent="0.35">
      <c r="A358" s="110" t="s">
        <v>250</v>
      </c>
      <c r="B358" s="122" t="s">
        <v>195</v>
      </c>
      <c r="C358" s="122" t="s">
        <v>260</v>
      </c>
      <c r="D358" s="122" t="s">
        <v>260</v>
      </c>
      <c r="E358" s="110" t="s">
        <v>407</v>
      </c>
      <c r="F358" s="110" t="s">
        <v>439</v>
      </c>
      <c r="G358" s="122" t="s">
        <v>252</v>
      </c>
      <c r="H358" s="110" t="s">
        <v>243</v>
      </c>
      <c r="I358" s="123">
        <v>11000</v>
      </c>
      <c r="J358" s="122" t="s">
        <v>253</v>
      </c>
      <c r="K358" s="122"/>
      <c r="L358" s="122" t="s">
        <v>254</v>
      </c>
      <c r="M358" s="123">
        <v>1</v>
      </c>
      <c r="N358" s="122" t="s">
        <v>258</v>
      </c>
      <c r="O358" s="123"/>
      <c r="P358" s="122"/>
      <c r="Q358" s="123">
        <v>0.115</v>
      </c>
      <c r="R358" s="123"/>
      <c r="S358" s="123">
        <v>0.14583333333333334</v>
      </c>
      <c r="T358" s="123"/>
      <c r="U358" s="122" t="s">
        <v>257</v>
      </c>
      <c r="V358" s="123" t="s">
        <v>249</v>
      </c>
      <c r="W358" s="124">
        <v>45200</v>
      </c>
      <c r="X358" s="124">
        <v>45382</v>
      </c>
      <c r="Y358" s="122" t="s">
        <v>280</v>
      </c>
      <c r="Z358" s="125">
        <v>0.29166666666666669</v>
      </c>
      <c r="AA358" s="125">
        <v>0.8125</v>
      </c>
      <c r="AB358" s="126"/>
      <c r="AC358" s="126"/>
      <c r="AD358" s="127"/>
      <c r="AE358" s="127">
        <v>18</v>
      </c>
      <c r="AF358" s="127"/>
      <c r="AG358" s="127"/>
      <c r="AH358" s="127"/>
    </row>
    <row r="359" spans="1:34" x14ac:dyDescent="0.35">
      <c r="A359" s="110" t="s">
        <v>250</v>
      </c>
      <c r="B359" s="122" t="s">
        <v>195</v>
      </c>
      <c r="C359" s="122" t="s">
        <v>260</v>
      </c>
      <c r="D359" s="122" t="s">
        <v>260</v>
      </c>
      <c r="E359" s="110" t="s">
        <v>407</v>
      </c>
      <c r="F359" s="110" t="s">
        <v>439</v>
      </c>
      <c r="G359" s="122" t="s">
        <v>252</v>
      </c>
      <c r="H359" s="110" t="s">
        <v>243</v>
      </c>
      <c r="I359" s="123">
        <v>11000</v>
      </c>
      <c r="J359" s="122" t="s">
        <v>253</v>
      </c>
      <c r="K359" s="122"/>
      <c r="L359" s="122" t="s">
        <v>254</v>
      </c>
      <c r="M359" s="123">
        <v>1</v>
      </c>
      <c r="N359" s="122" t="s">
        <v>258</v>
      </c>
      <c r="O359" s="123"/>
      <c r="P359" s="122"/>
      <c r="Q359" s="123">
        <v>0.115</v>
      </c>
      <c r="R359" s="123"/>
      <c r="S359" s="123">
        <v>0.14583333333333334</v>
      </c>
      <c r="T359" s="123"/>
      <c r="U359" s="122" t="s">
        <v>257</v>
      </c>
      <c r="V359" s="123" t="s">
        <v>249</v>
      </c>
      <c r="W359" s="124">
        <v>45200</v>
      </c>
      <c r="X359" s="124">
        <v>45382</v>
      </c>
      <c r="Y359" s="122" t="s">
        <v>288</v>
      </c>
      <c r="Z359" s="125">
        <v>0.29166666666666669</v>
      </c>
      <c r="AA359" s="125">
        <v>0.8125</v>
      </c>
      <c r="AB359" s="126"/>
      <c r="AC359" s="126"/>
      <c r="AD359" s="127"/>
      <c r="AE359" s="127">
        <v>18</v>
      </c>
      <c r="AF359" s="127"/>
      <c r="AG359" s="127"/>
      <c r="AH359" s="127"/>
    </row>
    <row r="360" spans="1:34" x14ac:dyDescent="0.35">
      <c r="A360" s="110" t="s">
        <v>250</v>
      </c>
      <c r="B360" s="122" t="s">
        <v>195</v>
      </c>
      <c r="C360" s="122" t="s">
        <v>260</v>
      </c>
      <c r="D360" s="122" t="s">
        <v>260</v>
      </c>
      <c r="E360" s="110" t="s">
        <v>407</v>
      </c>
      <c r="F360" s="110" t="s">
        <v>439</v>
      </c>
      <c r="G360" s="122" t="s">
        <v>252</v>
      </c>
      <c r="H360" s="110" t="s">
        <v>243</v>
      </c>
      <c r="I360" s="123">
        <v>11000</v>
      </c>
      <c r="J360" s="122" t="s">
        <v>253</v>
      </c>
      <c r="K360" s="122"/>
      <c r="L360" s="122" t="s">
        <v>254</v>
      </c>
      <c r="M360" s="123">
        <v>1</v>
      </c>
      <c r="N360" s="122" t="s">
        <v>258</v>
      </c>
      <c r="O360" s="123"/>
      <c r="P360" s="122"/>
      <c r="Q360" s="123">
        <v>0.115</v>
      </c>
      <c r="R360" s="123"/>
      <c r="S360" s="123">
        <v>0.14583333333333334</v>
      </c>
      <c r="T360" s="123"/>
      <c r="U360" s="122" t="s">
        <v>257</v>
      </c>
      <c r="V360" s="123" t="s">
        <v>249</v>
      </c>
      <c r="W360" s="124">
        <v>45200</v>
      </c>
      <c r="X360" s="124">
        <v>45382</v>
      </c>
      <c r="Y360" s="122" t="s">
        <v>294</v>
      </c>
      <c r="Z360" s="125">
        <v>0.29166666666666669</v>
      </c>
      <c r="AA360" s="125">
        <v>0.8125</v>
      </c>
      <c r="AB360" s="126"/>
      <c r="AC360" s="126"/>
      <c r="AD360" s="127"/>
      <c r="AE360" s="127">
        <v>18</v>
      </c>
      <c r="AF360" s="127"/>
      <c r="AG360" s="127"/>
      <c r="AH360" s="127"/>
    </row>
    <row r="361" spans="1:34" x14ac:dyDescent="0.35">
      <c r="A361" s="110" t="s">
        <v>250</v>
      </c>
      <c r="B361" s="122" t="s">
        <v>195</v>
      </c>
      <c r="C361" s="122" t="s">
        <v>260</v>
      </c>
      <c r="D361" s="122" t="s">
        <v>260</v>
      </c>
      <c r="E361" s="110" t="s">
        <v>407</v>
      </c>
      <c r="F361" s="110" t="s">
        <v>439</v>
      </c>
      <c r="G361" s="122" t="s">
        <v>252</v>
      </c>
      <c r="H361" s="110" t="s">
        <v>243</v>
      </c>
      <c r="I361" s="123">
        <v>11000</v>
      </c>
      <c r="J361" s="122" t="s">
        <v>253</v>
      </c>
      <c r="K361" s="122"/>
      <c r="L361" s="122" t="s">
        <v>254</v>
      </c>
      <c r="M361" s="123">
        <v>1</v>
      </c>
      <c r="N361" s="122" t="s">
        <v>258</v>
      </c>
      <c r="O361" s="123"/>
      <c r="P361" s="122"/>
      <c r="Q361" s="123">
        <v>0.115</v>
      </c>
      <c r="R361" s="123"/>
      <c r="S361" s="123">
        <v>0.14583333333333334</v>
      </c>
      <c r="T361" s="123"/>
      <c r="U361" s="122" t="s">
        <v>257</v>
      </c>
      <c r="V361" s="123" t="s">
        <v>249</v>
      </c>
      <c r="W361" s="124">
        <v>45200</v>
      </c>
      <c r="X361" s="124">
        <v>45382</v>
      </c>
      <c r="Y361" s="122" t="s">
        <v>301</v>
      </c>
      <c r="Z361" s="125">
        <v>0.29166666666666669</v>
      </c>
      <c r="AA361" s="125">
        <v>0.8125</v>
      </c>
      <c r="AB361" s="126"/>
      <c r="AC361" s="126"/>
      <c r="AD361" s="127"/>
      <c r="AE361" s="127">
        <v>18</v>
      </c>
      <c r="AF361" s="127"/>
      <c r="AG361" s="127"/>
      <c r="AH361" s="127"/>
    </row>
    <row r="362" spans="1:34" x14ac:dyDescent="0.35">
      <c r="A362" s="110" t="s">
        <v>250</v>
      </c>
      <c r="B362" s="122" t="s">
        <v>195</v>
      </c>
      <c r="C362" s="122" t="s">
        <v>260</v>
      </c>
      <c r="D362" s="122" t="s">
        <v>260</v>
      </c>
      <c r="E362" s="110" t="s">
        <v>407</v>
      </c>
      <c r="F362" s="110" t="s">
        <v>439</v>
      </c>
      <c r="G362" s="122" t="s">
        <v>252</v>
      </c>
      <c r="H362" s="110" t="s">
        <v>243</v>
      </c>
      <c r="I362" s="123">
        <v>11000</v>
      </c>
      <c r="J362" s="122" t="s">
        <v>253</v>
      </c>
      <c r="K362" s="122"/>
      <c r="L362" s="122" t="s">
        <v>254</v>
      </c>
      <c r="M362" s="123">
        <v>1</v>
      </c>
      <c r="N362" s="122" t="s">
        <v>258</v>
      </c>
      <c r="O362" s="123"/>
      <c r="P362" s="122"/>
      <c r="Q362" s="123">
        <v>0.115</v>
      </c>
      <c r="R362" s="123"/>
      <c r="S362" s="123">
        <v>0.14583333333333334</v>
      </c>
      <c r="T362" s="123"/>
      <c r="U362" s="122" t="s">
        <v>257</v>
      </c>
      <c r="V362" s="123" t="s">
        <v>249</v>
      </c>
      <c r="W362" s="124">
        <v>45200</v>
      </c>
      <c r="X362" s="124">
        <v>45382</v>
      </c>
      <c r="Y362" s="122" t="s">
        <v>307</v>
      </c>
      <c r="Z362" s="125">
        <v>0.29166666666666669</v>
      </c>
      <c r="AA362" s="125">
        <v>0.8125</v>
      </c>
      <c r="AB362" s="126"/>
      <c r="AC362" s="126"/>
      <c r="AD362" s="127"/>
      <c r="AE362" s="127">
        <v>18</v>
      </c>
      <c r="AF362" s="127"/>
      <c r="AG362" s="127"/>
      <c r="AH362" s="127"/>
    </row>
    <row r="363" spans="1:34" x14ac:dyDescent="0.35">
      <c r="A363" s="110" t="s">
        <v>250</v>
      </c>
      <c r="B363" s="122" t="s">
        <v>195</v>
      </c>
      <c r="C363" s="122" t="s">
        <v>260</v>
      </c>
      <c r="D363" s="122" t="s">
        <v>260</v>
      </c>
      <c r="E363" s="110" t="s">
        <v>407</v>
      </c>
      <c r="F363" s="110" t="s">
        <v>439</v>
      </c>
      <c r="G363" s="122" t="s">
        <v>252</v>
      </c>
      <c r="H363" s="110" t="s">
        <v>243</v>
      </c>
      <c r="I363" s="123">
        <v>11000</v>
      </c>
      <c r="J363" s="122" t="s">
        <v>253</v>
      </c>
      <c r="K363" s="122"/>
      <c r="L363" s="122" t="s">
        <v>254</v>
      </c>
      <c r="M363" s="123">
        <v>1</v>
      </c>
      <c r="N363" s="122" t="s">
        <v>258</v>
      </c>
      <c r="O363" s="123"/>
      <c r="P363" s="122"/>
      <c r="Q363" s="123">
        <v>0.115</v>
      </c>
      <c r="R363" s="123"/>
      <c r="S363" s="123">
        <v>0.14583333333333334</v>
      </c>
      <c r="T363" s="123"/>
      <c r="U363" s="122" t="s">
        <v>257</v>
      </c>
      <c r="V363" s="123" t="s">
        <v>440</v>
      </c>
      <c r="W363" s="124">
        <v>45566</v>
      </c>
      <c r="X363" s="124">
        <v>45747</v>
      </c>
      <c r="Y363" s="122" t="s">
        <v>280</v>
      </c>
      <c r="Z363" s="125">
        <v>0.29166666666666669</v>
      </c>
      <c r="AA363" s="125">
        <v>0.8125</v>
      </c>
      <c r="AB363" s="126"/>
      <c r="AC363" s="126"/>
      <c r="AD363" s="127"/>
      <c r="AE363" s="127">
        <v>18</v>
      </c>
      <c r="AF363" s="127"/>
      <c r="AG363" s="127"/>
      <c r="AH363" s="127"/>
    </row>
    <row r="364" spans="1:34" x14ac:dyDescent="0.35">
      <c r="A364" s="110" t="s">
        <v>250</v>
      </c>
      <c r="B364" s="122" t="s">
        <v>195</v>
      </c>
      <c r="C364" s="122" t="s">
        <v>260</v>
      </c>
      <c r="D364" s="122" t="s">
        <v>260</v>
      </c>
      <c r="E364" s="110" t="s">
        <v>407</v>
      </c>
      <c r="F364" s="110" t="s">
        <v>439</v>
      </c>
      <c r="G364" s="122" t="s">
        <v>252</v>
      </c>
      <c r="H364" s="110" t="s">
        <v>243</v>
      </c>
      <c r="I364" s="123">
        <v>11000</v>
      </c>
      <c r="J364" s="122" t="s">
        <v>253</v>
      </c>
      <c r="K364" s="122"/>
      <c r="L364" s="122" t="s">
        <v>254</v>
      </c>
      <c r="M364" s="123">
        <v>1</v>
      </c>
      <c r="N364" s="122" t="s">
        <v>258</v>
      </c>
      <c r="O364" s="123"/>
      <c r="P364" s="122"/>
      <c r="Q364" s="123">
        <v>0.115</v>
      </c>
      <c r="R364" s="123"/>
      <c r="S364" s="123">
        <v>0.14583333333333334</v>
      </c>
      <c r="T364" s="123"/>
      <c r="U364" s="122" t="s">
        <v>257</v>
      </c>
      <c r="V364" s="123" t="s">
        <v>440</v>
      </c>
      <c r="W364" s="124">
        <v>45566</v>
      </c>
      <c r="X364" s="124">
        <v>45747</v>
      </c>
      <c r="Y364" s="122" t="s">
        <v>288</v>
      </c>
      <c r="Z364" s="125">
        <v>0.29166666666666669</v>
      </c>
      <c r="AA364" s="125">
        <v>0.8125</v>
      </c>
      <c r="AB364" s="126"/>
      <c r="AC364" s="126"/>
      <c r="AD364" s="127"/>
      <c r="AE364" s="127">
        <v>18</v>
      </c>
      <c r="AF364" s="127"/>
      <c r="AG364" s="127"/>
      <c r="AH364" s="127"/>
    </row>
    <row r="365" spans="1:34" x14ac:dyDescent="0.35">
      <c r="A365" s="110" t="s">
        <v>250</v>
      </c>
      <c r="B365" s="122" t="s">
        <v>195</v>
      </c>
      <c r="C365" s="122" t="s">
        <v>260</v>
      </c>
      <c r="D365" s="122" t="s">
        <v>260</v>
      </c>
      <c r="E365" s="110" t="s">
        <v>407</v>
      </c>
      <c r="F365" s="110" t="s">
        <v>439</v>
      </c>
      <c r="G365" s="122" t="s">
        <v>252</v>
      </c>
      <c r="H365" s="110" t="s">
        <v>243</v>
      </c>
      <c r="I365" s="123">
        <v>11000</v>
      </c>
      <c r="J365" s="122" t="s">
        <v>253</v>
      </c>
      <c r="K365" s="122"/>
      <c r="L365" s="122" t="s">
        <v>254</v>
      </c>
      <c r="M365" s="123">
        <v>1</v>
      </c>
      <c r="N365" s="122" t="s">
        <v>258</v>
      </c>
      <c r="O365" s="123"/>
      <c r="P365" s="122"/>
      <c r="Q365" s="123">
        <v>0.115</v>
      </c>
      <c r="R365" s="123"/>
      <c r="S365" s="123">
        <v>0.14583333333333334</v>
      </c>
      <c r="T365" s="123"/>
      <c r="U365" s="122" t="s">
        <v>257</v>
      </c>
      <c r="V365" s="123" t="s">
        <v>440</v>
      </c>
      <c r="W365" s="124">
        <v>45566</v>
      </c>
      <c r="X365" s="124">
        <v>45747</v>
      </c>
      <c r="Y365" s="122" t="s">
        <v>294</v>
      </c>
      <c r="Z365" s="125">
        <v>0.29166666666666669</v>
      </c>
      <c r="AA365" s="125">
        <v>0.8125</v>
      </c>
      <c r="AB365" s="126"/>
      <c r="AC365" s="126"/>
      <c r="AD365" s="127"/>
      <c r="AE365" s="127">
        <v>18</v>
      </c>
      <c r="AF365" s="127"/>
      <c r="AG365" s="127"/>
      <c r="AH365" s="127"/>
    </row>
    <row r="366" spans="1:34" x14ac:dyDescent="0.35">
      <c r="A366" s="110" t="s">
        <v>250</v>
      </c>
      <c r="B366" s="122" t="s">
        <v>195</v>
      </c>
      <c r="C366" s="122" t="s">
        <v>260</v>
      </c>
      <c r="D366" s="122" t="s">
        <v>260</v>
      </c>
      <c r="E366" s="110" t="s">
        <v>407</v>
      </c>
      <c r="F366" s="110" t="s">
        <v>439</v>
      </c>
      <c r="G366" s="122" t="s">
        <v>252</v>
      </c>
      <c r="H366" s="110" t="s">
        <v>243</v>
      </c>
      <c r="I366" s="123">
        <v>11000</v>
      </c>
      <c r="J366" s="122" t="s">
        <v>253</v>
      </c>
      <c r="K366" s="122"/>
      <c r="L366" s="122" t="s">
        <v>254</v>
      </c>
      <c r="M366" s="123">
        <v>1</v>
      </c>
      <c r="N366" s="122" t="s">
        <v>258</v>
      </c>
      <c r="O366" s="123"/>
      <c r="P366" s="122"/>
      <c r="Q366" s="123">
        <v>0.115</v>
      </c>
      <c r="R366" s="123"/>
      <c r="S366" s="123">
        <v>0.14583333333333334</v>
      </c>
      <c r="T366" s="123"/>
      <c r="U366" s="122" t="s">
        <v>257</v>
      </c>
      <c r="V366" s="123" t="s">
        <v>440</v>
      </c>
      <c r="W366" s="124">
        <v>45566</v>
      </c>
      <c r="X366" s="124">
        <v>45747</v>
      </c>
      <c r="Y366" s="122" t="s">
        <v>301</v>
      </c>
      <c r="Z366" s="125">
        <v>0.29166666666666669</v>
      </c>
      <c r="AA366" s="125">
        <v>0.8125</v>
      </c>
      <c r="AB366" s="126"/>
      <c r="AC366" s="126"/>
      <c r="AD366" s="127"/>
      <c r="AE366" s="127">
        <v>18</v>
      </c>
      <c r="AF366" s="127"/>
      <c r="AG366" s="127"/>
      <c r="AH366" s="127"/>
    </row>
    <row r="367" spans="1:34" x14ac:dyDescent="0.35">
      <c r="A367" s="110" t="s">
        <v>250</v>
      </c>
      <c r="B367" s="122" t="s">
        <v>195</v>
      </c>
      <c r="C367" s="122" t="s">
        <v>260</v>
      </c>
      <c r="D367" s="122" t="s">
        <v>260</v>
      </c>
      <c r="E367" s="110" t="s">
        <v>407</v>
      </c>
      <c r="F367" s="110" t="s">
        <v>439</v>
      </c>
      <c r="G367" s="122" t="s">
        <v>252</v>
      </c>
      <c r="H367" s="110" t="s">
        <v>243</v>
      </c>
      <c r="I367" s="123">
        <v>11000</v>
      </c>
      <c r="J367" s="122" t="s">
        <v>253</v>
      </c>
      <c r="K367" s="122"/>
      <c r="L367" s="122" t="s">
        <v>254</v>
      </c>
      <c r="M367" s="123">
        <v>1</v>
      </c>
      <c r="N367" s="122" t="s">
        <v>258</v>
      </c>
      <c r="O367" s="123"/>
      <c r="P367" s="122"/>
      <c r="Q367" s="123">
        <v>0.115</v>
      </c>
      <c r="R367" s="123"/>
      <c r="S367" s="123">
        <v>0.14583333333333334</v>
      </c>
      <c r="T367" s="123"/>
      <c r="U367" s="122" t="s">
        <v>257</v>
      </c>
      <c r="V367" s="123" t="s">
        <v>440</v>
      </c>
      <c r="W367" s="124">
        <v>45566</v>
      </c>
      <c r="X367" s="124">
        <v>45747</v>
      </c>
      <c r="Y367" s="122" t="s">
        <v>307</v>
      </c>
      <c r="Z367" s="125">
        <v>0.29166666666666669</v>
      </c>
      <c r="AA367" s="125">
        <v>0.8125</v>
      </c>
      <c r="AB367" s="126"/>
      <c r="AC367" s="126"/>
      <c r="AD367" s="127"/>
      <c r="AE367" s="127">
        <v>18</v>
      </c>
      <c r="AF367" s="127"/>
      <c r="AG367" s="127"/>
      <c r="AH367" s="127"/>
    </row>
    <row r="368" spans="1:34" x14ac:dyDescent="0.35">
      <c r="A368" s="110" t="s">
        <v>250</v>
      </c>
      <c r="B368" s="122" t="s">
        <v>195</v>
      </c>
      <c r="C368" s="122" t="s">
        <v>251</v>
      </c>
      <c r="D368" s="122" t="s">
        <v>251</v>
      </c>
      <c r="E368" s="110" t="s">
        <v>406</v>
      </c>
      <c r="F368" s="110" t="s">
        <v>442</v>
      </c>
      <c r="G368" s="122" t="s">
        <v>252</v>
      </c>
      <c r="H368" s="110" t="s">
        <v>248</v>
      </c>
      <c r="I368" s="123">
        <v>11000</v>
      </c>
      <c r="J368" s="122" t="s">
        <v>253</v>
      </c>
      <c r="K368" s="122"/>
      <c r="L368" s="122" t="s">
        <v>254</v>
      </c>
      <c r="M368" s="123">
        <v>1</v>
      </c>
      <c r="N368" s="122" t="s">
        <v>258</v>
      </c>
      <c r="O368" s="123"/>
      <c r="P368" s="122"/>
      <c r="Q368" s="123">
        <v>0.104</v>
      </c>
      <c r="R368" s="123"/>
      <c r="S368" s="123"/>
      <c r="T368" s="123"/>
      <c r="U368" s="122" t="s">
        <v>257</v>
      </c>
      <c r="V368" s="123" t="s">
        <v>440</v>
      </c>
      <c r="W368" s="124">
        <v>45474</v>
      </c>
      <c r="X368" s="124">
        <v>45504</v>
      </c>
      <c r="Y368" s="122" t="s">
        <v>288</v>
      </c>
      <c r="Z368" s="125">
        <v>0</v>
      </c>
      <c r="AA368" s="125">
        <v>6.25E-2</v>
      </c>
      <c r="AB368" s="126">
        <v>0.3125</v>
      </c>
      <c r="AC368" s="126">
        <v>1</v>
      </c>
      <c r="AD368" s="127"/>
      <c r="AE368" s="127">
        <v>172</v>
      </c>
      <c r="AF368" s="127"/>
      <c r="AG368" s="127"/>
      <c r="AH368" s="127"/>
    </row>
    <row r="369" spans="1:34" x14ac:dyDescent="0.35">
      <c r="A369" s="110" t="s">
        <v>250</v>
      </c>
      <c r="B369" s="122" t="s">
        <v>195</v>
      </c>
      <c r="C369" s="122" t="s">
        <v>251</v>
      </c>
      <c r="D369" s="122" t="s">
        <v>251</v>
      </c>
      <c r="E369" s="110" t="s">
        <v>406</v>
      </c>
      <c r="F369" s="110" t="s">
        <v>442</v>
      </c>
      <c r="G369" s="122" t="s">
        <v>252</v>
      </c>
      <c r="H369" s="110" t="s">
        <v>248</v>
      </c>
      <c r="I369" s="123">
        <v>11000</v>
      </c>
      <c r="J369" s="122" t="s">
        <v>253</v>
      </c>
      <c r="K369" s="122"/>
      <c r="L369" s="122" t="s">
        <v>254</v>
      </c>
      <c r="M369" s="123">
        <v>1</v>
      </c>
      <c r="N369" s="122" t="s">
        <v>258</v>
      </c>
      <c r="O369" s="123"/>
      <c r="P369" s="122"/>
      <c r="Q369" s="123">
        <v>0.104</v>
      </c>
      <c r="R369" s="123"/>
      <c r="S369" s="123"/>
      <c r="T369" s="123"/>
      <c r="U369" s="122" t="s">
        <v>257</v>
      </c>
      <c r="V369" s="123" t="s">
        <v>440</v>
      </c>
      <c r="W369" s="124">
        <v>45474</v>
      </c>
      <c r="X369" s="124">
        <v>45504</v>
      </c>
      <c r="Y369" s="122" t="s">
        <v>294</v>
      </c>
      <c r="Z369" s="125">
        <v>0</v>
      </c>
      <c r="AA369" s="125">
        <v>6.25E-2</v>
      </c>
      <c r="AB369" s="126">
        <v>0.3125</v>
      </c>
      <c r="AC369" s="126">
        <v>1</v>
      </c>
      <c r="AD369" s="127"/>
      <c r="AE369" s="127">
        <v>172</v>
      </c>
      <c r="AF369" s="127"/>
      <c r="AG369" s="127"/>
      <c r="AH369" s="127"/>
    </row>
    <row r="370" spans="1:34" x14ac:dyDescent="0.35">
      <c r="A370" s="110" t="s">
        <v>250</v>
      </c>
      <c r="B370" s="122" t="s">
        <v>195</v>
      </c>
      <c r="C370" s="122" t="s">
        <v>251</v>
      </c>
      <c r="D370" s="122" t="s">
        <v>251</v>
      </c>
      <c r="E370" s="110" t="s">
        <v>406</v>
      </c>
      <c r="F370" s="110" t="s">
        <v>442</v>
      </c>
      <c r="G370" s="122" t="s">
        <v>252</v>
      </c>
      <c r="H370" s="110" t="s">
        <v>248</v>
      </c>
      <c r="I370" s="123">
        <v>11000</v>
      </c>
      <c r="J370" s="122" t="s">
        <v>253</v>
      </c>
      <c r="K370" s="122"/>
      <c r="L370" s="122" t="s">
        <v>254</v>
      </c>
      <c r="M370" s="123">
        <v>1</v>
      </c>
      <c r="N370" s="122" t="s">
        <v>258</v>
      </c>
      <c r="O370" s="123"/>
      <c r="P370" s="122"/>
      <c r="Q370" s="123">
        <v>0.104</v>
      </c>
      <c r="R370" s="123"/>
      <c r="S370" s="123"/>
      <c r="T370" s="123"/>
      <c r="U370" s="122" t="s">
        <v>257</v>
      </c>
      <c r="V370" s="123" t="s">
        <v>440</v>
      </c>
      <c r="W370" s="124">
        <v>45474</v>
      </c>
      <c r="X370" s="124">
        <v>45504</v>
      </c>
      <c r="Y370" s="122" t="s">
        <v>301</v>
      </c>
      <c r="Z370" s="125">
        <v>0</v>
      </c>
      <c r="AA370" s="125">
        <v>6.25E-2</v>
      </c>
      <c r="AB370" s="126">
        <v>0.3125</v>
      </c>
      <c r="AC370" s="126">
        <v>1</v>
      </c>
      <c r="AD370" s="127"/>
      <c r="AE370" s="127">
        <v>172</v>
      </c>
      <c r="AF370" s="127"/>
      <c r="AG370" s="127"/>
      <c r="AH370" s="127"/>
    </row>
    <row r="371" spans="1:34" x14ac:dyDescent="0.35">
      <c r="A371" s="110" t="s">
        <v>250</v>
      </c>
      <c r="B371" s="122" t="s">
        <v>195</v>
      </c>
      <c r="C371" s="122" t="s">
        <v>251</v>
      </c>
      <c r="D371" s="122" t="s">
        <v>251</v>
      </c>
      <c r="E371" s="110" t="s">
        <v>406</v>
      </c>
      <c r="F371" s="110" t="s">
        <v>442</v>
      </c>
      <c r="G371" s="122" t="s">
        <v>252</v>
      </c>
      <c r="H371" s="110" t="s">
        <v>248</v>
      </c>
      <c r="I371" s="123">
        <v>11000</v>
      </c>
      <c r="J371" s="122" t="s">
        <v>253</v>
      </c>
      <c r="K371" s="122"/>
      <c r="L371" s="122" t="s">
        <v>254</v>
      </c>
      <c r="M371" s="123">
        <v>1</v>
      </c>
      <c r="N371" s="122" t="s">
        <v>258</v>
      </c>
      <c r="O371" s="123"/>
      <c r="P371" s="122"/>
      <c r="Q371" s="123">
        <v>0.104</v>
      </c>
      <c r="R371" s="123"/>
      <c r="S371" s="123"/>
      <c r="T371" s="123"/>
      <c r="U371" s="122" t="s">
        <v>257</v>
      </c>
      <c r="V371" s="123" t="s">
        <v>443</v>
      </c>
      <c r="W371" s="124">
        <v>45839</v>
      </c>
      <c r="X371" s="124">
        <v>45869</v>
      </c>
      <c r="Y371" s="122" t="s">
        <v>288</v>
      </c>
      <c r="Z371" s="125">
        <v>0</v>
      </c>
      <c r="AA371" s="125">
        <v>6.25E-2</v>
      </c>
      <c r="AB371" s="126">
        <v>0.3125</v>
      </c>
      <c r="AC371" s="126">
        <v>1</v>
      </c>
      <c r="AD371" s="127"/>
      <c r="AE371" s="127">
        <v>172</v>
      </c>
      <c r="AF371" s="127"/>
      <c r="AG371" s="127"/>
      <c r="AH371" s="127"/>
    </row>
    <row r="372" spans="1:34" x14ac:dyDescent="0.35">
      <c r="A372" s="110" t="s">
        <v>250</v>
      </c>
      <c r="B372" s="122" t="s">
        <v>195</v>
      </c>
      <c r="C372" s="122" t="s">
        <v>251</v>
      </c>
      <c r="D372" s="122" t="s">
        <v>251</v>
      </c>
      <c r="E372" s="110" t="s">
        <v>406</v>
      </c>
      <c r="F372" s="110" t="s">
        <v>442</v>
      </c>
      <c r="G372" s="122" t="s">
        <v>252</v>
      </c>
      <c r="H372" s="110" t="s">
        <v>248</v>
      </c>
      <c r="I372" s="123">
        <v>11000</v>
      </c>
      <c r="J372" s="122" t="s">
        <v>253</v>
      </c>
      <c r="K372" s="122"/>
      <c r="L372" s="122" t="s">
        <v>254</v>
      </c>
      <c r="M372" s="123">
        <v>1</v>
      </c>
      <c r="N372" s="122" t="s">
        <v>258</v>
      </c>
      <c r="O372" s="123"/>
      <c r="P372" s="122"/>
      <c r="Q372" s="123">
        <v>0.104</v>
      </c>
      <c r="R372" s="123"/>
      <c r="S372" s="123"/>
      <c r="T372" s="123"/>
      <c r="U372" s="122" t="s">
        <v>257</v>
      </c>
      <c r="V372" s="123" t="s">
        <v>443</v>
      </c>
      <c r="W372" s="124">
        <v>45839</v>
      </c>
      <c r="X372" s="124">
        <v>45869</v>
      </c>
      <c r="Y372" s="122" t="s">
        <v>294</v>
      </c>
      <c r="Z372" s="125">
        <v>0</v>
      </c>
      <c r="AA372" s="125">
        <v>6.25E-2</v>
      </c>
      <c r="AB372" s="126">
        <v>0.3125</v>
      </c>
      <c r="AC372" s="126">
        <v>1</v>
      </c>
      <c r="AD372" s="127"/>
      <c r="AE372" s="127">
        <v>172</v>
      </c>
      <c r="AF372" s="127"/>
      <c r="AG372" s="127"/>
      <c r="AH372" s="127"/>
    </row>
    <row r="373" spans="1:34" x14ac:dyDescent="0.35">
      <c r="A373" s="110" t="s">
        <v>250</v>
      </c>
      <c r="B373" s="122" t="s">
        <v>195</v>
      </c>
      <c r="C373" s="122" t="s">
        <v>251</v>
      </c>
      <c r="D373" s="122" t="s">
        <v>251</v>
      </c>
      <c r="E373" s="110" t="s">
        <v>406</v>
      </c>
      <c r="F373" s="110" t="s">
        <v>442</v>
      </c>
      <c r="G373" s="122" t="s">
        <v>252</v>
      </c>
      <c r="H373" s="110" t="s">
        <v>248</v>
      </c>
      <c r="I373" s="123">
        <v>11000</v>
      </c>
      <c r="J373" s="122" t="s">
        <v>253</v>
      </c>
      <c r="K373" s="122"/>
      <c r="L373" s="122" t="s">
        <v>254</v>
      </c>
      <c r="M373" s="123">
        <v>1</v>
      </c>
      <c r="N373" s="122" t="s">
        <v>258</v>
      </c>
      <c r="O373" s="123"/>
      <c r="P373" s="122"/>
      <c r="Q373" s="123">
        <v>0.104</v>
      </c>
      <c r="R373" s="123"/>
      <c r="S373" s="123"/>
      <c r="T373" s="123"/>
      <c r="U373" s="122" t="s">
        <v>257</v>
      </c>
      <c r="V373" s="123" t="s">
        <v>443</v>
      </c>
      <c r="W373" s="124">
        <v>45839</v>
      </c>
      <c r="X373" s="124">
        <v>45869</v>
      </c>
      <c r="Y373" s="122" t="s">
        <v>301</v>
      </c>
      <c r="Z373" s="125">
        <v>0</v>
      </c>
      <c r="AA373" s="125">
        <v>6.25E-2</v>
      </c>
      <c r="AB373" s="126">
        <v>0.3125</v>
      </c>
      <c r="AC373" s="126">
        <v>1</v>
      </c>
      <c r="AD373" s="127"/>
      <c r="AE373" s="127">
        <v>172</v>
      </c>
      <c r="AF373" s="127"/>
      <c r="AG373" s="127"/>
      <c r="AH373" s="127"/>
    </row>
    <row r="374" spans="1:34" x14ac:dyDescent="0.35">
      <c r="A374" s="110" t="s">
        <v>250</v>
      </c>
      <c r="B374" s="122" t="s">
        <v>195</v>
      </c>
      <c r="C374" s="122" t="s">
        <v>251</v>
      </c>
      <c r="D374" s="122" t="s">
        <v>251</v>
      </c>
      <c r="E374" s="110" t="s">
        <v>406</v>
      </c>
      <c r="F374" s="110" t="s">
        <v>439</v>
      </c>
      <c r="G374" s="122" t="s">
        <v>252</v>
      </c>
      <c r="H374" s="110" t="s">
        <v>248</v>
      </c>
      <c r="I374" s="123">
        <v>11000</v>
      </c>
      <c r="J374" s="122" t="s">
        <v>253</v>
      </c>
      <c r="K374" s="122"/>
      <c r="L374" s="122" t="s">
        <v>254</v>
      </c>
      <c r="M374" s="123">
        <v>1</v>
      </c>
      <c r="N374" s="122" t="s">
        <v>258</v>
      </c>
      <c r="O374" s="123"/>
      <c r="P374" s="122"/>
      <c r="Q374" s="123">
        <v>8.7999999999999995E-2</v>
      </c>
      <c r="R374" s="123"/>
      <c r="S374" s="123">
        <v>0.29166666666666669</v>
      </c>
      <c r="T374" s="123"/>
      <c r="U374" s="122" t="s">
        <v>257</v>
      </c>
      <c r="V374" s="123" t="s">
        <v>440</v>
      </c>
      <c r="W374" s="124">
        <v>45474</v>
      </c>
      <c r="X374" s="124">
        <v>45504</v>
      </c>
      <c r="Y374" s="122" t="s">
        <v>288</v>
      </c>
      <c r="Z374" s="125">
        <v>0</v>
      </c>
      <c r="AA374" s="125">
        <v>6.25E-2</v>
      </c>
      <c r="AB374" s="126">
        <v>0.3125</v>
      </c>
      <c r="AC374" s="126">
        <v>1</v>
      </c>
      <c r="AD374" s="127"/>
      <c r="AE374" s="127">
        <v>172</v>
      </c>
      <c r="AF374" s="127"/>
      <c r="AG374" s="127"/>
      <c r="AH374" s="127"/>
    </row>
    <row r="375" spans="1:34" x14ac:dyDescent="0.35">
      <c r="A375" s="110" t="s">
        <v>250</v>
      </c>
      <c r="B375" s="122" t="s">
        <v>195</v>
      </c>
      <c r="C375" s="122" t="s">
        <v>251</v>
      </c>
      <c r="D375" s="122" t="s">
        <v>251</v>
      </c>
      <c r="E375" s="110" t="s">
        <v>406</v>
      </c>
      <c r="F375" s="110" t="s">
        <v>439</v>
      </c>
      <c r="G375" s="122" t="s">
        <v>252</v>
      </c>
      <c r="H375" s="110" t="s">
        <v>248</v>
      </c>
      <c r="I375" s="123">
        <v>11000</v>
      </c>
      <c r="J375" s="122" t="s">
        <v>253</v>
      </c>
      <c r="K375" s="122"/>
      <c r="L375" s="122" t="s">
        <v>254</v>
      </c>
      <c r="M375" s="123">
        <v>1</v>
      </c>
      <c r="N375" s="122" t="s">
        <v>258</v>
      </c>
      <c r="O375" s="123"/>
      <c r="P375" s="122"/>
      <c r="Q375" s="123">
        <v>8.7999999999999995E-2</v>
      </c>
      <c r="R375" s="123"/>
      <c r="S375" s="123">
        <v>0.29166666666666669</v>
      </c>
      <c r="T375" s="123"/>
      <c r="U375" s="122" t="s">
        <v>257</v>
      </c>
      <c r="V375" s="123" t="s">
        <v>440</v>
      </c>
      <c r="W375" s="124">
        <v>45474</v>
      </c>
      <c r="X375" s="124">
        <v>45504</v>
      </c>
      <c r="Y375" s="122" t="s">
        <v>294</v>
      </c>
      <c r="Z375" s="125">
        <v>0</v>
      </c>
      <c r="AA375" s="125">
        <v>6.25E-2</v>
      </c>
      <c r="AB375" s="126">
        <v>0.3125</v>
      </c>
      <c r="AC375" s="126">
        <v>1</v>
      </c>
      <c r="AD375" s="127"/>
      <c r="AE375" s="127">
        <v>172</v>
      </c>
      <c r="AF375" s="127"/>
      <c r="AG375" s="127"/>
      <c r="AH375" s="127"/>
    </row>
    <row r="376" spans="1:34" x14ac:dyDescent="0.35">
      <c r="A376" s="110" t="s">
        <v>250</v>
      </c>
      <c r="B376" s="122" t="s">
        <v>195</v>
      </c>
      <c r="C376" s="122" t="s">
        <v>251</v>
      </c>
      <c r="D376" s="122" t="s">
        <v>251</v>
      </c>
      <c r="E376" s="110" t="s">
        <v>406</v>
      </c>
      <c r="F376" s="110" t="s">
        <v>439</v>
      </c>
      <c r="G376" s="122" t="s">
        <v>252</v>
      </c>
      <c r="H376" s="110" t="s">
        <v>248</v>
      </c>
      <c r="I376" s="123">
        <v>11000</v>
      </c>
      <c r="J376" s="122" t="s">
        <v>253</v>
      </c>
      <c r="K376" s="122"/>
      <c r="L376" s="122" t="s">
        <v>254</v>
      </c>
      <c r="M376" s="123">
        <v>1</v>
      </c>
      <c r="N376" s="122" t="s">
        <v>258</v>
      </c>
      <c r="O376" s="123"/>
      <c r="P376" s="122"/>
      <c r="Q376" s="123">
        <v>8.7999999999999995E-2</v>
      </c>
      <c r="R376" s="123"/>
      <c r="S376" s="123">
        <v>0.29166666666666669</v>
      </c>
      <c r="T376" s="123"/>
      <c r="U376" s="122" t="s">
        <v>257</v>
      </c>
      <c r="V376" s="123" t="s">
        <v>440</v>
      </c>
      <c r="W376" s="124">
        <v>45474</v>
      </c>
      <c r="X376" s="124">
        <v>45504</v>
      </c>
      <c r="Y376" s="122" t="s">
        <v>301</v>
      </c>
      <c r="Z376" s="125">
        <v>0</v>
      </c>
      <c r="AA376" s="125">
        <v>6.25E-2</v>
      </c>
      <c r="AB376" s="126">
        <v>0.3125</v>
      </c>
      <c r="AC376" s="126">
        <v>1</v>
      </c>
      <c r="AD376" s="127"/>
      <c r="AE376" s="127">
        <v>172</v>
      </c>
      <c r="AF376" s="127"/>
      <c r="AG376" s="127"/>
      <c r="AH376" s="127"/>
    </row>
    <row r="377" spans="1:34" x14ac:dyDescent="0.35">
      <c r="A377" s="110" t="s">
        <v>250</v>
      </c>
      <c r="B377" s="122" t="s">
        <v>195</v>
      </c>
      <c r="C377" s="122" t="s">
        <v>251</v>
      </c>
      <c r="D377" s="122" t="s">
        <v>251</v>
      </c>
      <c r="E377" s="110" t="s">
        <v>406</v>
      </c>
      <c r="F377" s="110" t="s">
        <v>439</v>
      </c>
      <c r="G377" s="122" t="s">
        <v>252</v>
      </c>
      <c r="H377" s="110" t="s">
        <v>248</v>
      </c>
      <c r="I377" s="123">
        <v>11000</v>
      </c>
      <c r="J377" s="122" t="s">
        <v>253</v>
      </c>
      <c r="K377" s="122"/>
      <c r="L377" s="122" t="s">
        <v>254</v>
      </c>
      <c r="M377" s="123">
        <v>1</v>
      </c>
      <c r="N377" s="122" t="s">
        <v>258</v>
      </c>
      <c r="O377" s="123"/>
      <c r="P377" s="122"/>
      <c r="Q377" s="123">
        <v>8.7999999999999995E-2</v>
      </c>
      <c r="R377" s="123"/>
      <c r="S377" s="123">
        <v>0.29166666666666669</v>
      </c>
      <c r="T377" s="123"/>
      <c r="U377" s="122" t="s">
        <v>257</v>
      </c>
      <c r="V377" s="123" t="s">
        <v>443</v>
      </c>
      <c r="W377" s="124">
        <v>45839</v>
      </c>
      <c r="X377" s="124">
        <v>45869</v>
      </c>
      <c r="Y377" s="122" t="s">
        <v>288</v>
      </c>
      <c r="Z377" s="125">
        <v>0</v>
      </c>
      <c r="AA377" s="125">
        <v>6.25E-2</v>
      </c>
      <c r="AB377" s="126">
        <v>0.3125</v>
      </c>
      <c r="AC377" s="126">
        <v>1</v>
      </c>
      <c r="AD377" s="127"/>
      <c r="AE377" s="127">
        <v>172</v>
      </c>
      <c r="AF377" s="127"/>
      <c r="AG377" s="127"/>
      <c r="AH377" s="127"/>
    </row>
    <row r="378" spans="1:34" x14ac:dyDescent="0.35">
      <c r="A378" s="110" t="s">
        <v>250</v>
      </c>
      <c r="B378" s="122" t="s">
        <v>195</v>
      </c>
      <c r="C378" s="122" t="s">
        <v>251</v>
      </c>
      <c r="D378" s="122" t="s">
        <v>251</v>
      </c>
      <c r="E378" s="110" t="s">
        <v>406</v>
      </c>
      <c r="F378" s="110" t="s">
        <v>439</v>
      </c>
      <c r="G378" s="122" t="s">
        <v>252</v>
      </c>
      <c r="H378" s="110" t="s">
        <v>248</v>
      </c>
      <c r="I378" s="123">
        <v>11000</v>
      </c>
      <c r="J378" s="122" t="s">
        <v>253</v>
      </c>
      <c r="K378" s="122"/>
      <c r="L378" s="122" t="s">
        <v>254</v>
      </c>
      <c r="M378" s="123">
        <v>1</v>
      </c>
      <c r="N378" s="122" t="s">
        <v>258</v>
      </c>
      <c r="O378" s="123"/>
      <c r="P378" s="122"/>
      <c r="Q378" s="123">
        <v>8.7999999999999995E-2</v>
      </c>
      <c r="R378" s="123"/>
      <c r="S378" s="123">
        <v>0.29166666666666669</v>
      </c>
      <c r="T378" s="123"/>
      <c r="U378" s="122" t="s">
        <v>257</v>
      </c>
      <c r="V378" s="123" t="s">
        <v>443</v>
      </c>
      <c r="W378" s="124">
        <v>45839</v>
      </c>
      <c r="X378" s="124">
        <v>45869</v>
      </c>
      <c r="Y378" s="122" t="s">
        <v>294</v>
      </c>
      <c r="Z378" s="125">
        <v>0</v>
      </c>
      <c r="AA378" s="125">
        <v>6.25E-2</v>
      </c>
      <c r="AB378" s="126">
        <v>0.3125</v>
      </c>
      <c r="AC378" s="126">
        <v>1</v>
      </c>
      <c r="AD378" s="127"/>
      <c r="AE378" s="127">
        <v>172</v>
      </c>
      <c r="AF378" s="127"/>
      <c r="AG378" s="127"/>
      <c r="AH378" s="127"/>
    </row>
    <row r="379" spans="1:34" x14ac:dyDescent="0.35">
      <c r="A379" s="110" t="s">
        <v>250</v>
      </c>
      <c r="B379" s="122" t="s">
        <v>195</v>
      </c>
      <c r="C379" s="122" t="s">
        <v>251</v>
      </c>
      <c r="D379" s="122" t="s">
        <v>251</v>
      </c>
      <c r="E379" s="110" t="s">
        <v>406</v>
      </c>
      <c r="F379" s="110" t="s">
        <v>439</v>
      </c>
      <c r="G379" s="122" t="s">
        <v>252</v>
      </c>
      <c r="H379" s="110" t="s">
        <v>248</v>
      </c>
      <c r="I379" s="123">
        <v>11000</v>
      </c>
      <c r="J379" s="122" t="s">
        <v>253</v>
      </c>
      <c r="K379" s="122"/>
      <c r="L379" s="122" t="s">
        <v>254</v>
      </c>
      <c r="M379" s="123">
        <v>1</v>
      </c>
      <c r="N379" s="122" t="s">
        <v>258</v>
      </c>
      <c r="O379" s="123"/>
      <c r="P379" s="122"/>
      <c r="Q379" s="123">
        <v>8.7999999999999995E-2</v>
      </c>
      <c r="R379" s="123"/>
      <c r="S379" s="123">
        <v>0.29166666666666669</v>
      </c>
      <c r="T379" s="123"/>
      <c r="U379" s="122" t="s">
        <v>257</v>
      </c>
      <c r="V379" s="123" t="s">
        <v>443</v>
      </c>
      <c r="W379" s="124">
        <v>45839</v>
      </c>
      <c r="X379" s="124">
        <v>45869</v>
      </c>
      <c r="Y379" s="122" t="s">
        <v>301</v>
      </c>
      <c r="Z379" s="125">
        <v>0</v>
      </c>
      <c r="AA379" s="125">
        <v>6.25E-2</v>
      </c>
      <c r="AB379" s="126">
        <v>0.3125</v>
      </c>
      <c r="AC379" s="126">
        <v>1</v>
      </c>
      <c r="AD379" s="127"/>
      <c r="AE379" s="127">
        <v>172</v>
      </c>
      <c r="AF379" s="127"/>
      <c r="AG379" s="127"/>
      <c r="AH379" s="127"/>
    </row>
  </sheetData>
  <pageMargins left="0.7" right="0.7" top="0.75" bottom="0.75" header="0.3" footer="0.3"/>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BT1402"/>
  <sheetViews>
    <sheetView zoomScale="40" zoomScaleNormal="40" workbookViewId="0">
      <selection sqref="A1:A2"/>
    </sheetView>
  </sheetViews>
  <sheetFormatPr defaultRowHeight="13.5" x14ac:dyDescent="0.3"/>
  <cols>
    <col min="1" max="2" width="38.07421875" customWidth="1"/>
    <col min="3" max="3" width="30.15234375" customWidth="1"/>
    <col min="5" max="5" width="40" customWidth="1"/>
    <col min="6" max="6" width="13.4609375" style="51" customWidth="1"/>
    <col min="7" max="7" width="14" style="53" customWidth="1"/>
    <col min="8" max="8" width="13.23046875" style="53" customWidth="1"/>
    <col min="9" max="9" width="14" style="53" customWidth="1"/>
    <col min="10" max="11" width="12.4609375" style="53" customWidth="1"/>
    <col min="12" max="12" width="11.3828125" customWidth="1"/>
    <col min="13" max="14" width="13.765625" customWidth="1"/>
    <col min="15" max="15" width="15.15234375" customWidth="1"/>
    <col min="16" max="16" width="13.23046875" style="52" customWidth="1"/>
    <col min="17" max="17" width="14.23046875" style="51" customWidth="1"/>
    <col min="18" max="18" width="12.4609375" style="53" customWidth="1"/>
    <col min="19" max="19" width="11.765625" style="53" customWidth="1"/>
    <col min="20" max="22" width="12.4609375" style="53" customWidth="1"/>
    <col min="23" max="23" width="13.765625" customWidth="1"/>
    <col min="24" max="24" width="13.4609375" customWidth="1"/>
    <col min="25" max="25" width="15.4609375" customWidth="1"/>
    <col min="26" max="26" width="15.765625" customWidth="1"/>
    <col min="27" max="27" width="12.4609375" style="52" customWidth="1"/>
    <col min="28" max="28" width="16.84375" customWidth="1"/>
    <col min="29" max="29" width="12.4609375" style="53" customWidth="1"/>
    <col min="30" max="30" width="11.765625" style="53" customWidth="1"/>
    <col min="31" max="33" width="12.4609375" style="53" customWidth="1"/>
    <col min="34" max="34" width="14.15234375" customWidth="1"/>
    <col min="35" max="35" width="15.23046875" customWidth="1"/>
    <col min="36" max="36" width="13.23046875" customWidth="1"/>
    <col min="37" max="37" width="14.61328125" customWidth="1"/>
    <col min="38" max="38" width="12.765625" style="52" customWidth="1"/>
    <col min="39" max="39" width="14.23046875" style="51" customWidth="1"/>
    <col min="40" max="40" width="12.4609375" style="53" customWidth="1"/>
    <col min="41" max="41" width="11.765625" style="53" customWidth="1"/>
    <col min="42" max="44" width="12.4609375" style="53" customWidth="1"/>
    <col min="45" max="45" width="14.765625" customWidth="1"/>
    <col min="46" max="46" width="13.765625" customWidth="1"/>
    <col min="47" max="47" width="15.4609375" customWidth="1"/>
    <col min="48" max="48" width="14.61328125" customWidth="1"/>
    <col min="49" max="49" width="13.4609375" style="52" customWidth="1"/>
    <col min="50" max="50" width="15.4609375" style="51" customWidth="1"/>
    <col min="51" max="51" width="14" style="53" customWidth="1"/>
    <col min="52" max="52" width="11.765625" style="53" customWidth="1"/>
    <col min="53" max="55" width="12.4609375" style="53" customWidth="1"/>
    <col min="56" max="56" width="14.765625" customWidth="1"/>
    <col min="57" max="57" width="15.23046875" customWidth="1"/>
    <col min="58" max="58" width="15.4609375" customWidth="1"/>
    <col min="59" max="59" width="16.3828125" customWidth="1"/>
    <col min="60" max="60" width="12.4609375" style="52" customWidth="1"/>
    <col min="61" max="61" width="14.4609375" style="51" customWidth="1"/>
    <col min="62" max="62" width="12.4609375" style="53" customWidth="1"/>
    <col min="63" max="63" width="11.765625" style="53" customWidth="1"/>
    <col min="64" max="64" width="12.4609375" style="53" customWidth="1"/>
    <col min="65" max="65" width="12.84375" style="53" customWidth="1"/>
    <col min="66" max="66" width="13.765625" style="53" customWidth="1"/>
    <col min="67" max="67" width="13.765625" customWidth="1"/>
    <col min="68" max="68" width="13.23046875" customWidth="1"/>
    <col min="69" max="69" width="13.765625" customWidth="1"/>
    <col min="70" max="70" width="15.765625" customWidth="1"/>
    <col min="71" max="71" width="12" style="52" customWidth="1"/>
  </cols>
  <sheetData>
    <row r="1" spans="1:72" s="10" customFormat="1" ht="14.5" x14ac:dyDescent="0.35">
      <c r="A1" s="118" t="s">
        <v>45</v>
      </c>
      <c r="B1" s="118" t="s">
        <v>47</v>
      </c>
      <c r="C1" s="120" t="s">
        <v>124</v>
      </c>
      <c r="D1" s="118" t="s">
        <v>49</v>
      </c>
      <c r="E1" s="118" t="s">
        <v>67</v>
      </c>
      <c r="F1" s="115" t="s">
        <v>263</v>
      </c>
      <c r="G1" s="116"/>
      <c r="H1" s="116"/>
      <c r="I1" s="116"/>
      <c r="J1" s="116"/>
      <c r="K1" s="116"/>
      <c r="L1" s="116"/>
      <c r="M1" s="116"/>
      <c r="N1" s="116"/>
      <c r="O1" s="116"/>
      <c r="P1" s="117"/>
      <c r="Q1" s="115" t="s">
        <v>264</v>
      </c>
      <c r="R1" s="116"/>
      <c r="S1" s="116"/>
      <c r="T1" s="116"/>
      <c r="U1" s="116"/>
      <c r="V1" s="116"/>
      <c r="W1" s="116"/>
      <c r="X1" s="116"/>
      <c r="Y1" s="116"/>
      <c r="Z1" s="116"/>
      <c r="AA1" s="117"/>
      <c r="AB1" s="115" t="s">
        <v>265</v>
      </c>
      <c r="AC1" s="116"/>
      <c r="AD1" s="116"/>
      <c r="AE1" s="116"/>
      <c r="AF1" s="116"/>
      <c r="AG1" s="116"/>
      <c r="AH1" s="116"/>
      <c r="AI1" s="116"/>
      <c r="AJ1" s="116"/>
      <c r="AK1" s="116"/>
      <c r="AL1" s="117"/>
      <c r="AM1" s="115" t="s">
        <v>266</v>
      </c>
      <c r="AN1" s="116"/>
      <c r="AO1" s="116"/>
      <c r="AP1" s="116"/>
      <c r="AQ1" s="116"/>
      <c r="AR1" s="116"/>
      <c r="AS1" s="116"/>
      <c r="AT1" s="116"/>
      <c r="AU1" s="116"/>
      <c r="AV1" s="116"/>
      <c r="AW1" s="117"/>
      <c r="AX1" s="115" t="s">
        <v>267</v>
      </c>
      <c r="AY1" s="116"/>
      <c r="AZ1" s="116"/>
      <c r="BA1" s="116"/>
      <c r="BB1" s="116"/>
      <c r="BC1" s="116"/>
      <c r="BD1" s="116"/>
      <c r="BE1" s="116"/>
      <c r="BF1" s="116"/>
      <c r="BG1" s="116"/>
      <c r="BH1" s="117"/>
      <c r="BI1" s="115" t="s">
        <v>268</v>
      </c>
      <c r="BJ1" s="116"/>
      <c r="BK1" s="116"/>
      <c r="BL1" s="116"/>
      <c r="BM1" s="116"/>
      <c r="BN1" s="116"/>
      <c r="BO1" s="116"/>
      <c r="BP1" s="116"/>
      <c r="BQ1" s="116"/>
      <c r="BR1" s="116"/>
      <c r="BS1" s="117"/>
      <c r="BT1" s="102"/>
    </row>
    <row r="2" spans="1:72" s="56" customFormat="1" ht="78.75" customHeight="1" x14ac:dyDescent="0.35">
      <c r="A2" s="119"/>
      <c r="B2" s="119"/>
      <c r="C2" s="121"/>
      <c r="D2" s="119"/>
      <c r="E2" s="119"/>
      <c r="F2" s="103" t="s">
        <v>125</v>
      </c>
      <c r="G2" s="77" t="s">
        <v>269</v>
      </c>
      <c r="H2" s="77" t="s">
        <v>129</v>
      </c>
      <c r="I2" s="77" t="s">
        <v>131</v>
      </c>
      <c r="J2" s="77" t="s">
        <v>133</v>
      </c>
      <c r="K2" s="77" t="s">
        <v>135</v>
      </c>
      <c r="L2" s="77" t="s">
        <v>137</v>
      </c>
      <c r="M2" s="77" t="s">
        <v>270</v>
      </c>
      <c r="N2" s="77" t="s">
        <v>141</v>
      </c>
      <c r="O2" s="77" t="s">
        <v>143</v>
      </c>
      <c r="P2" s="104" t="s">
        <v>146</v>
      </c>
      <c r="Q2" s="103" t="s">
        <v>125</v>
      </c>
      <c r="R2" s="77" t="s">
        <v>269</v>
      </c>
      <c r="S2" s="77" t="s">
        <v>129</v>
      </c>
      <c r="T2" s="77" t="s">
        <v>131</v>
      </c>
      <c r="U2" s="77" t="s">
        <v>133</v>
      </c>
      <c r="V2" s="77" t="s">
        <v>135</v>
      </c>
      <c r="W2" s="77" t="s">
        <v>137</v>
      </c>
      <c r="X2" s="77" t="s">
        <v>270</v>
      </c>
      <c r="Y2" s="77" t="s">
        <v>141</v>
      </c>
      <c r="Z2" s="77" t="s">
        <v>143</v>
      </c>
      <c r="AA2" s="104" t="s">
        <v>146</v>
      </c>
      <c r="AB2" s="103" t="s">
        <v>125</v>
      </c>
      <c r="AC2" s="77" t="s">
        <v>269</v>
      </c>
      <c r="AD2" s="77" t="s">
        <v>129</v>
      </c>
      <c r="AE2" s="77" t="s">
        <v>131</v>
      </c>
      <c r="AF2" s="77" t="s">
        <v>133</v>
      </c>
      <c r="AG2" s="77" t="s">
        <v>135</v>
      </c>
      <c r="AH2" s="77" t="s">
        <v>137</v>
      </c>
      <c r="AI2" s="77" t="s">
        <v>270</v>
      </c>
      <c r="AJ2" s="77" t="s">
        <v>141</v>
      </c>
      <c r="AK2" s="77" t="s">
        <v>143</v>
      </c>
      <c r="AL2" s="104" t="s">
        <v>146</v>
      </c>
      <c r="AM2" s="103" t="s">
        <v>125</v>
      </c>
      <c r="AN2" s="77" t="s">
        <v>269</v>
      </c>
      <c r="AO2" s="77" t="s">
        <v>129</v>
      </c>
      <c r="AP2" s="77" t="s">
        <v>131</v>
      </c>
      <c r="AQ2" s="77" t="s">
        <v>133</v>
      </c>
      <c r="AR2" s="77" t="s">
        <v>135</v>
      </c>
      <c r="AS2" s="77" t="s">
        <v>137</v>
      </c>
      <c r="AT2" s="77" t="s">
        <v>270</v>
      </c>
      <c r="AU2" s="77" t="s">
        <v>141</v>
      </c>
      <c r="AV2" s="77" t="s">
        <v>143</v>
      </c>
      <c r="AW2" s="104" t="s">
        <v>146</v>
      </c>
      <c r="AX2" s="103" t="s">
        <v>125</v>
      </c>
      <c r="AY2" s="77" t="s">
        <v>269</v>
      </c>
      <c r="AZ2" s="77" t="s">
        <v>129</v>
      </c>
      <c r="BA2" s="77" t="s">
        <v>131</v>
      </c>
      <c r="BB2" s="77" t="s">
        <v>133</v>
      </c>
      <c r="BC2" s="77" t="s">
        <v>135</v>
      </c>
      <c r="BD2" s="77" t="s">
        <v>137</v>
      </c>
      <c r="BE2" s="77" t="s">
        <v>270</v>
      </c>
      <c r="BF2" s="77" t="s">
        <v>141</v>
      </c>
      <c r="BG2" s="77" t="s">
        <v>143</v>
      </c>
      <c r="BH2" s="104" t="s">
        <v>146</v>
      </c>
      <c r="BI2" s="103" t="s">
        <v>125</v>
      </c>
      <c r="BJ2" s="77" t="s">
        <v>269</v>
      </c>
      <c r="BK2" s="77" t="s">
        <v>129</v>
      </c>
      <c r="BL2" s="77" t="s">
        <v>131</v>
      </c>
      <c r="BM2" s="77" t="s">
        <v>133</v>
      </c>
      <c r="BN2" s="77" t="s">
        <v>135</v>
      </c>
      <c r="BO2" s="77" t="s">
        <v>137</v>
      </c>
      <c r="BP2" s="77" t="s">
        <v>270</v>
      </c>
      <c r="BQ2" s="77" t="s">
        <v>141</v>
      </c>
      <c r="BR2" s="77" t="s">
        <v>143</v>
      </c>
      <c r="BS2" s="104" t="s">
        <v>146</v>
      </c>
    </row>
    <row r="3" spans="1:72" ht="14.5" x14ac:dyDescent="0.35">
      <c r="A3" s="101" t="s">
        <v>260</v>
      </c>
      <c r="B3" s="101" t="s">
        <v>260</v>
      </c>
      <c r="C3" s="101" t="s">
        <v>225</v>
      </c>
      <c r="D3" s="101" t="s">
        <v>195</v>
      </c>
      <c r="E3" s="101" t="s">
        <v>414</v>
      </c>
      <c r="G3" s="54">
        <f>H3</f>
        <v>2.5999999999999999E-2</v>
      </c>
      <c r="H3" s="54">
        <v>2.5999999999999999E-2</v>
      </c>
      <c r="I3" s="53">
        <v>2E-3</v>
      </c>
      <c r="J3" s="54">
        <f>H3-I3</f>
        <v>2.4E-2</v>
      </c>
      <c r="K3" s="53">
        <v>1</v>
      </c>
      <c r="L3" s="55">
        <v>2.5999999999999999E-2</v>
      </c>
      <c r="M3">
        <v>2E-3</v>
      </c>
      <c r="N3">
        <f>J3</f>
        <v>2.4E-2</v>
      </c>
      <c r="O3" s="105">
        <f>1-N3/L3</f>
        <v>7.6923076923076872E-2</v>
      </c>
      <c r="R3" s="53">
        <f>S3</f>
        <v>2.5999999999999999E-2</v>
      </c>
      <c r="S3" s="53">
        <v>2.5999999999999999E-2</v>
      </c>
      <c r="T3" s="53">
        <v>1.2E-2</v>
      </c>
      <c r="U3" s="53">
        <f>S3-T3</f>
        <v>1.3999999999999999E-2</v>
      </c>
      <c r="V3" s="53">
        <v>1</v>
      </c>
      <c r="W3">
        <v>2.5999999999999999E-2</v>
      </c>
      <c r="X3">
        <v>1.2E-2</v>
      </c>
      <c r="Y3">
        <f t="shared" ref="Y3:Y6" si="0">U3</f>
        <v>1.3999999999999999E-2</v>
      </c>
      <c r="Z3">
        <f t="shared" ref="Z3:Z9" si="1">1-Y3/W3</f>
        <v>0.46153846153846156</v>
      </c>
    </row>
    <row r="4" spans="1:72" ht="14.5" x14ac:dyDescent="0.35">
      <c r="A4" s="101" t="s">
        <v>260</v>
      </c>
      <c r="B4" s="101" t="s">
        <v>260</v>
      </c>
      <c r="C4" s="101" t="s">
        <v>226</v>
      </c>
      <c r="D4" s="101" t="s">
        <v>195</v>
      </c>
      <c r="E4" s="101" t="s">
        <v>414</v>
      </c>
      <c r="G4" s="54">
        <f t="shared" ref="G4:G26" si="2">H4</f>
        <v>4.4999999999999998E-2</v>
      </c>
      <c r="H4" s="54">
        <v>4.4999999999999998E-2</v>
      </c>
      <c r="J4" s="54">
        <f t="shared" ref="J4:J9" si="3">H4-I4</f>
        <v>4.4999999999999998E-2</v>
      </c>
      <c r="K4" s="53">
        <v>1</v>
      </c>
      <c r="L4" s="55">
        <v>4.4999999999999998E-2</v>
      </c>
      <c r="N4">
        <f t="shared" ref="N4:N9" si="4">J4</f>
        <v>4.4999999999999998E-2</v>
      </c>
      <c r="O4" s="105">
        <f t="shared" ref="O4:O9" si="5">1-N4/L4</f>
        <v>0</v>
      </c>
      <c r="R4" s="53">
        <f t="shared" ref="R4:R26" si="6">S4</f>
        <v>4.4999999999999998E-2</v>
      </c>
      <c r="S4" s="53">
        <v>4.4999999999999998E-2</v>
      </c>
      <c r="T4" s="53">
        <v>1.6E-2</v>
      </c>
      <c r="U4" s="53">
        <f t="shared" ref="U4:U9" si="7">S4-T4</f>
        <v>2.8999999999999998E-2</v>
      </c>
      <c r="V4" s="53">
        <v>1</v>
      </c>
      <c r="W4">
        <v>4.4999999999999998E-2</v>
      </c>
      <c r="X4">
        <v>1.6E-2</v>
      </c>
      <c r="Y4">
        <f t="shared" si="0"/>
        <v>2.8999999999999998E-2</v>
      </c>
      <c r="Z4">
        <f t="shared" si="1"/>
        <v>0.35555555555555562</v>
      </c>
    </row>
    <row r="5" spans="1:72" ht="14.5" x14ac:dyDescent="0.35">
      <c r="A5" s="101" t="s">
        <v>251</v>
      </c>
      <c r="B5" s="101" t="s">
        <v>251</v>
      </c>
      <c r="C5" s="101" t="s">
        <v>227</v>
      </c>
      <c r="D5" s="101" t="s">
        <v>195</v>
      </c>
      <c r="E5" s="101" t="s">
        <v>414</v>
      </c>
      <c r="G5" s="54">
        <f t="shared" si="2"/>
        <v>0.3</v>
      </c>
      <c r="H5" s="54">
        <v>0.3</v>
      </c>
      <c r="J5" s="54">
        <f t="shared" si="3"/>
        <v>0.3</v>
      </c>
      <c r="K5" s="53">
        <v>1</v>
      </c>
      <c r="L5" s="55">
        <v>0.3</v>
      </c>
      <c r="N5">
        <f t="shared" si="4"/>
        <v>0.3</v>
      </c>
      <c r="O5" s="105">
        <f t="shared" si="5"/>
        <v>0</v>
      </c>
      <c r="R5" s="53">
        <f t="shared" si="6"/>
        <v>0.3</v>
      </c>
      <c r="S5" s="53">
        <v>0.3</v>
      </c>
      <c r="U5" s="53">
        <f t="shared" si="7"/>
        <v>0.3</v>
      </c>
      <c r="V5" s="53">
        <v>1</v>
      </c>
      <c r="W5">
        <v>0.3</v>
      </c>
      <c r="Y5">
        <f t="shared" si="0"/>
        <v>0.3</v>
      </c>
      <c r="Z5">
        <f t="shared" si="1"/>
        <v>0</v>
      </c>
    </row>
    <row r="6" spans="1:72" ht="14.5" x14ac:dyDescent="0.35">
      <c r="A6" s="101" t="s">
        <v>251</v>
      </c>
      <c r="B6" s="101" t="s">
        <v>251</v>
      </c>
      <c r="C6" s="101" t="s">
        <v>228</v>
      </c>
      <c r="D6" s="101" t="s">
        <v>195</v>
      </c>
      <c r="E6" s="101" t="s">
        <v>414</v>
      </c>
      <c r="G6" s="54">
        <f t="shared" si="2"/>
        <v>2.2000000000000002</v>
      </c>
      <c r="H6" s="54">
        <v>2.2000000000000002</v>
      </c>
      <c r="J6" s="54">
        <f t="shared" si="3"/>
        <v>2.2000000000000002</v>
      </c>
      <c r="K6" s="53">
        <v>1</v>
      </c>
      <c r="L6" s="55">
        <v>2.2000000000000002</v>
      </c>
      <c r="N6">
        <f t="shared" si="4"/>
        <v>2.2000000000000002</v>
      </c>
      <c r="O6" s="105">
        <f t="shared" si="5"/>
        <v>0</v>
      </c>
      <c r="R6" s="53">
        <f t="shared" si="6"/>
        <v>2.2000000000000002</v>
      </c>
      <c r="S6" s="53">
        <v>2.2000000000000002</v>
      </c>
      <c r="U6" s="53">
        <f t="shared" si="7"/>
        <v>2.2000000000000002</v>
      </c>
      <c r="V6" s="53">
        <v>1</v>
      </c>
      <c r="W6">
        <v>2.2000000000000002</v>
      </c>
      <c r="Y6">
        <f t="shared" si="0"/>
        <v>2.2000000000000002</v>
      </c>
      <c r="Z6">
        <f t="shared" si="1"/>
        <v>0</v>
      </c>
    </row>
    <row r="7" spans="1:72" ht="14.5" x14ac:dyDescent="0.35">
      <c r="A7" s="101" t="s">
        <v>260</v>
      </c>
      <c r="B7" s="101" t="s">
        <v>260</v>
      </c>
      <c r="C7" s="101" t="s">
        <v>229</v>
      </c>
      <c r="D7" s="101" t="s">
        <v>195</v>
      </c>
      <c r="E7" s="101" t="s">
        <v>414</v>
      </c>
      <c r="G7" s="53">
        <f t="shared" si="2"/>
        <v>0.03</v>
      </c>
      <c r="H7" s="53">
        <v>0.03</v>
      </c>
      <c r="I7" s="53">
        <v>4.0000000000000001E-3</v>
      </c>
      <c r="J7" s="53">
        <f t="shared" si="3"/>
        <v>2.5999999999999999E-2</v>
      </c>
      <c r="K7" s="53">
        <v>1</v>
      </c>
      <c r="L7">
        <v>0.03</v>
      </c>
      <c r="M7">
        <v>4.0000000000000001E-3</v>
      </c>
      <c r="N7">
        <f t="shared" si="4"/>
        <v>2.5999999999999999E-2</v>
      </c>
      <c r="O7" s="105">
        <f t="shared" si="5"/>
        <v>0.1333333333333333</v>
      </c>
      <c r="R7" s="53">
        <f t="shared" si="6"/>
        <v>0.03</v>
      </c>
      <c r="S7" s="53">
        <v>0.03</v>
      </c>
      <c r="T7" s="53">
        <v>2.1000000000000001E-2</v>
      </c>
      <c r="U7" s="53">
        <f t="shared" si="7"/>
        <v>8.9999999999999976E-3</v>
      </c>
      <c r="V7" s="53">
        <v>1</v>
      </c>
      <c r="W7">
        <v>0.03</v>
      </c>
      <c r="X7">
        <v>2.1000000000000001E-2</v>
      </c>
      <c r="Y7">
        <f>U7</f>
        <v>8.9999999999999976E-3</v>
      </c>
      <c r="Z7" s="105">
        <f t="shared" si="1"/>
        <v>0.70000000000000007</v>
      </c>
      <c r="AK7" s="105"/>
      <c r="AV7" s="105"/>
      <c r="BG7" s="105"/>
      <c r="BR7" s="105"/>
    </row>
    <row r="8" spans="1:72" ht="14.5" x14ac:dyDescent="0.35">
      <c r="A8" s="101" t="s">
        <v>260</v>
      </c>
      <c r="B8" s="101" t="s">
        <v>260</v>
      </c>
      <c r="C8" s="101" t="s">
        <v>230</v>
      </c>
      <c r="D8" s="101" t="s">
        <v>195</v>
      </c>
      <c r="E8" s="101" t="s">
        <v>414</v>
      </c>
      <c r="G8" s="53">
        <f t="shared" si="2"/>
        <v>2.5000000000000001E-2</v>
      </c>
      <c r="H8" s="53">
        <v>2.5000000000000001E-2</v>
      </c>
      <c r="I8" s="53">
        <v>4.0000000000000001E-3</v>
      </c>
      <c r="J8" s="53">
        <f t="shared" si="3"/>
        <v>2.1000000000000001E-2</v>
      </c>
      <c r="K8" s="53">
        <v>1</v>
      </c>
      <c r="L8" s="53">
        <v>2.5000000000000001E-2</v>
      </c>
      <c r="M8" s="53">
        <v>4.0000000000000001E-3</v>
      </c>
      <c r="N8" s="53">
        <f t="shared" si="4"/>
        <v>2.1000000000000001E-2</v>
      </c>
      <c r="O8" s="105">
        <f t="shared" si="5"/>
        <v>0.16000000000000003</v>
      </c>
      <c r="R8" s="53">
        <f t="shared" si="6"/>
        <v>2.5000000000000001E-2</v>
      </c>
      <c r="S8" s="53">
        <v>2.5000000000000001E-2</v>
      </c>
      <c r="T8" s="53">
        <v>2.4E-2</v>
      </c>
      <c r="U8" s="53">
        <f t="shared" si="7"/>
        <v>1.0000000000000009E-3</v>
      </c>
      <c r="V8" s="53">
        <v>1</v>
      </c>
      <c r="W8">
        <v>2.5000000000000001E-2</v>
      </c>
      <c r="X8">
        <v>2.4E-2</v>
      </c>
      <c r="Y8">
        <f t="shared" ref="Y8:Y9" si="8">U8</f>
        <v>1.0000000000000009E-3</v>
      </c>
      <c r="Z8" s="105">
        <f t="shared" si="1"/>
        <v>0.96</v>
      </c>
    </row>
    <row r="9" spans="1:72" ht="14.5" x14ac:dyDescent="0.35">
      <c r="A9" s="101" t="s">
        <v>251</v>
      </c>
      <c r="B9" s="101" t="s">
        <v>251</v>
      </c>
      <c r="C9" s="101" t="s">
        <v>231</v>
      </c>
      <c r="D9" s="101" t="s">
        <v>195</v>
      </c>
      <c r="E9" s="101" t="s">
        <v>414</v>
      </c>
      <c r="G9" s="53">
        <f t="shared" si="2"/>
        <v>0.8</v>
      </c>
      <c r="H9" s="53">
        <v>0.8</v>
      </c>
      <c r="J9" s="53">
        <f t="shared" si="3"/>
        <v>0.8</v>
      </c>
      <c r="K9" s="53">
        <v>1</v>
      </c>
      <c r="L9" s="53">
        <v>0.8</v>
      </c>
      <c r="M9" s="53"/>
      <c r="N9">
        <f t="shared" si="4"/>
        <v>0.8</v>
      </c>
      <c r="O9" s="105">
        <f t="shared" si="5"/>
        <v>0</v>
      </c>
      <c r="R9" s="53">
        <f t="shared" si="6"/>
        <v>0.8</v>
      </c>
      <c r="S9" s="53">
        <v>0.8</v>
      </c>
      <c r="U9" s="53">
        <f t="shared" si="7"/>
        <v>0.8</v>
      </c>
      <c r="V9" s="53">
        <v>1</v>
      </c>
      <c r="W9">
        <v>0.8</v>
      </c>
      <c r="Y9">
        <f t="shared" si="8"/>
        <v>0.8</v>
      </c>
      <c r="Z9" s="105">
        <f t="shared" si="1"/>
        <v>0</v>
      </c>
      <c r="AK9" s="106"/>
      <c r="AV9" s="106"/>
      <c r="BG9" s="106"/>
      <c r="BR9" s="106"/>
    </row>
    <row r="10" spans="1:72" ht="14.5" x14ac:dyDescent="0.35">
      <c r="A10" s="101" t="s">
        <v>251</v>
      </c>
      <c r="B10" s="101" t="s">
        <v>251</v>
      </c>
      <c r="C10" s="101" t="s">
        <v>232</v>
      </c>
      <c r="D10" s="101" t="s">
        <v>195</v>
      </c>
      <c r="E10" s="101" t="s">
        <v>414</v>
      </c>
      <c r="O10" s="105"/>
      <c r="W10" s="53"/>
      <c r="X10" s="53"/>
      <c r="Y10" s="53"/>
      <c r="Z10" s="105"/>
      <c r="AC10" s="53">
        <f>AD10</f>
        <v>0.3</v>
      </c>
      <c r="AD10" s="53">
        <v>0.3</v>
      </c>
      <c r="AE10" s="53">
        <v>1.7999999999999999E-2</v>
      </c>
      <c r="AF10" s="53">
        <f>AD10-AE10</f>
        <v>0.28199999999999997</v>
      </c>
      <c r="AG10" s="53">
        <v>1</v>
      </c>
      <c r="AH10">
        <v>0.3</v>
      </c>
      <c r="AI10">
        <v>1.7999999999999999E-2</v>
      </c>
      <c r="AJ10">
        <f>AF10</f>
        <v>0.28199999999999997</v>
      </c>
      <c r="AK10">
        <f t="shared" ref="AK10" si="9">1-AJ10/AH10</f>
        <v>6.0000000000000053E-2</v>
      </c>
      <c r="AN10" s="53">
        <f>AO10</f>
        <v>0.3</v>
      </c>
      <c r="AO10" s="53">
        <v>0.3</v>
      </c>
      <c r="AP10" s="53">
        <v>1.7999999999999999E-2</v>
      </c>
      <c r="AQ10" s="53">
        <f>AO10-AP10</f>
        <v>0.28199999999999997</v>
      </c>
      <c r="AR10" s="53">
        <v>1</v>
      </c>
      <c r="AS10">
        <v>0.3</v>
      </c>
      <c r="AT10">
        <v>1.7999999999999999E-2</v>
      </c>
      <c r="AU10">
        <f>AQ10</f>
        <v>0.28199999999999997</v>
      </c>
      <c r="AV10">
        <f t="shared" ref="AV10" si="10">1-AU10/AS10</f>
        <v>6.0000000000000053E-2</v>
      </c>
    </row>
    <row r="11" spans="1:72" ht="14.5" x14ac:dyDescent="0.35">
      <c r="A11" s="101" t="s">
        <v>251</v>
      </c>
      <c r="B11" s="101" t="s">
        <v>251</v>
      </c>
      <c r="C11" s="101" t="s">
        <v>233</v>
      </c>
      <c r="D11" s="101" t="s">
        <v>195</v>
      </c>
      <c r="E11" s="101" t="s">
        <v>414</v>
      </c>
      <c r="G11" s="53">
        <f t="shared" si="2"/>
        <v>0.5</v>
      </c>
      <c r="H11" s="53">
        <v>0.5</v>
      </c>
      <c r="J11" s="53">
        <f t="shared" ref="J11:J17" si="11">H11-I11</f>
        <v>0.5</v>
      </c>
      <c r="K11" s="53">
        <v>1</v>
      </c>
      <c r="L11">
        <v>0.5</v>
      </c>
      <c r="N11">
        <f t="shared" ref="N11:N16" si="12">J11</f>
        <v>0.5</v>
      </c>
      <c r="O11" s="105">
        <f t="shared" ref="O11:O18" si="13">1-N11/L11</f>
        <v>0</v>
      </c>
      <c r="R11" s="53">
        <f t="shared" si="6"/>
        <v>0.5</v>
      </c>
      <c r="S11" s="53">
        <v>0.5</v>
      </c>
      <c r="U11" s="53">
        <f t="shared" ref="U11:U17" si="14">S11-T11</f>
        <v>0.5</v>
      </c>
      <c r="V11" s="53">
        <v>1</v>
      </c>
      <c r="W11" s="53">
        <v>0.5</v>
      </c>
      <c r="X11" s="53"/>
      <c r="Y11" s="53">
        <f t="shared" ref="Y11:Y16" si="15">U11</f>
        <v>0.5</v>
      </c>
      <c r="Z11" s="105">
        <f t="shared" ref="Z11:Z17" si="16">1-Y11/W11</f>
        <v>0</v>
      </c>
    </row>
    <row r="12" spans="1:72" ht="14.5" x14ac:dyDescent="0.35">
      <c r="A12" s="101" t="s">
        <v>251</v>
      </c>
      <c r="B12" s="101" t="s">
        <v>251</v>
      </c>
      <c r="C12" s="101" t="s">
        <v>234</v>
      </c>
      <c r="D12" s="101" t="s">
        <v>195</v>
      </c>
      <c r="E12" s="101" t="s">
        <v>414</v>
      </c>
      <c r="F12" s="51">
        <v>1.4</v>
      </c>
      <c r="G12" s="53">
        <f t="shared" si="2"/>
        <v>1.4</v>
      </c>
      <c r="H12" s="53">
        <v>1.4</v>
      </c>
      <c r="J12" s="53">
        <f t="shared" si="11"/>
        <v>1.4</v>
      </c>
      <c r="K12" s="53">
        <v>1</v>
      </c>
      <c r="L12" s="53">
        <v>1.4</v>
      </c>
      <c r="M12" s="53"/>
      <c r="N12" s="53">
        <f t="shared" si="12"/>
        <v>1.4</v>
      </c>
      <c r="O12" s="105">
        <f t="shared" si="13"/>
        <v>0</v>
      </c>
      <c r="Q12" s="51">
        <v>1.4</v>
      </c>
      <c r="R12" s="53">
        <f t="shared" si="6"/>
        <v>1.4</v>
      </c>
      <c r="S12" s="53">
        <v>1.4</v>
      </c>
      <c r="U12" s="53">
        <f t="shared" si="14"/>
        <v>1.4</v>
      </c>
      <c r="V12" s="53">
        <v>1</v>
      </c>
      <c r="W12">
        <v>1.4</v>
      </c>
      <c r="Y12">
        <f t="shared" si="15"/>
        <v>1.4</v>
      </c>
      <c r="Z12" s="105">
        <f t="shared" si="16"/>
        <v>0</v>
      </c>
    </row>
    <row r="13" spans="1:72" ht="14.5" x14ac:dyDescent="0.35">
      <c r="A13" s="101" t="s">
        <v>251</v>
      </c>
      <c r="B13" s="101" t="s">
        <v>251</v>
      </c>
      <c r="C13" s="101" t="s">
        <v>235</v>
      </c>
      <c r="D13" s="101" t="s">
        <v>195</v>
      </c>
      <c r="E13" s="101" t="s">
        <v>414</v>
      </c>
      <c r="G13" s="53">
        <f t="shared" si="2"/>
        <v>4.5999999999999999E-2</v>
      </c>
      <c r="H13" s="53">
        <v>4.5999999999999999E-2</v>
      </c>
      <c r="J13" s="53">
        <f t="shared" si="11"/>
        <v>4.5999999999999999E-2</v>
      </c>
      <c r="K13" s="53">
        <v>1</v>
      </c>
      <c r="L13">
        <v>4.5999999999999999E-2</v>
      </c>
      <c r="N13">
        <f t="shared" si="12"/>
        <v>4.5999999999999999E-2</v>
      </c>
      <c r="O13" s="105">
        <f t="shared" si="13"/>
        <v>0</v>
      </c>
      <c r="R13" s="53">
        <f t="shared" si="6"/>
        <v>4.5999999999999999E-2</v>
      </c>
      <c r="S13" s="53">
        <v>4.5999999999999999E-2</v>
      </c>
      <c r="T13" s="53">
        <v>1.7000000000000001E-2</v>
      </c>
      <c r="U13" s="53">
        <f t="shared" si="14"/>
        <v>2.8999999999999998E-2</v>
      </c>
      <c r="V13" s="53">
        <v>1</v>
      </c>
      <c r="W13">
        <v>4.5999999999999999E-2</v>
      </c>
      <c r="X13">
        <v>1.7000000000000001E-2</v>
      </c>
      <c r="Y13">
        <f t="shared" si="15"/>
        <v>2.8999999999999998E-2</v>
      </c>
      <c r="Z13" s="105">
        <f t="shared" si="16"/>
        <v>0.36956521739130443</v>
      </c>
    </row>
    <row r="14" spans="1:72" ht="14.5" x14ac:dyDescent="0.35">
      <c r="A14" s="101" t="s">
        <v>251</v>
      </c>
      <c r="B14" s="101" t="s">
        <v>251</v>
      </c>
      <c r="C14" s="101" t="s">
        <v>236</v>
      </c>
      <c r="D14" s="101" t="s">
        <v>195</v>
      </c>
      <c r="E14" s="101" t="s">
        <v>414</v>
      </c>
      <c r="G14" s="53">
        <f t="shared" si="2"/>
        <v>0.01</v>
      </c>
      <c r="H14" s="53">
        <v>0.01</v>
      </c>
      <c r="J14" s="53">
        <f t="shared" si="11"/>
        <v>0.01</v>
      </c>
      <c r="K14" s="53">
        <v>1</v>
      </c>
      <c r="L14">
        <v>0.01</v>
      </c>
      <c r="N14">
        <f t="shared" si="12"/>
        <v>0.01</v>
      </c>
      <c r="O14" s="105">
        <f t="shared" si="13"/>
        <v>0</v>
      </c>
      <c r="R14" s="53">
        <f t="shared" si="6"/>
        <v>0.01</v>
      </c>
      <c r="S14" s="53">
        <v>0.01</v>
      </c>
      <c r="T14" s="53">
        <v>0.01</v>
      </c>
      <c r="U14" s="53">
        <f t="shared" si="14"/>
        <v>0</v>
      </c>
      <c r="V14" s="53">
        <v>1</v>
      </c>
      <c r="W14">
        <v>0.01</v>
      </c>
      <c r="X14">
        <v>0.01</v>
      </c>
      <c r="Y14">
        <f t="shared" si="15"/>
        <v>0</v>
      </c>
      <c r="Z14">
        <f t="shared" si="16"/>
        <v>1</v>
      </c>
    </row>
    <row r="15" spans="1:72" ht="14.5" x14ac:dyDescent="0.35">
      <c r="A15" s="101" t="s">
        <v>251</v>
      </c>
      <c r="B15" s="101" t="s">
        <v>251</v>
      </c>
      <c r="C15" s="101" t="s">
        <v>237</v>
      </c>
      <c r="D15" s="101" t="s">
        <v>195</v>
      </c>
      <c r="E15" s="101" t="s">
        <v>414</v>
      </c>
      <c r="G15" s="53">
        <f t="shared" si="2"/>
        <v>2.5000000000000001E-2</v>
      </c>
      <c r="H15" s="53">
        <v>2.5000000000000001E-2</v>
      </c>
      <c r="I15" s="53">
        <v>4.0000000000000001E-3</v>
      </c>
      <c r="J15" s="53">
        <f t="shared" si="11"/>
        <v>2.1000000000000001E-2</v>
      </c>
      <c r="K15" s="53">
        <v>1</v>
      </c>
      <c r="L15">
        <v>2.5000000000000001E-2</v>
      </c>
      <c r="M15">
        <v>4.0000000000000001E-3</v>
      </c>
      <c r="N15">
        <f t="shared" si="12"/>
        <v>2.1000000000000001E-2</v>
      </c>
      <c r="O15" s="105">
        <f t="shared" si="13"/>
        <v>0.16000000000000003</v>
      </c>
      <c r="R15" s="53">
        <f t="shared" si="6"/>
        <v>2.5000000000000001E-2</v>
      </c>
      <c r="S15" s="53">
        <v>2.5000000000000001E-2</v>
      </c>
      <c r="T15" s="53">
        <v>0.01</v>
      </c>
      <c r="U15" s="53">
        <f t="shared" si="14"/>
        <v>1.5000000000000001E-2</v>
      </c>
      <c r="V15" s="53">
        <v>1</v>
      </c>
      <c r="W15">
        <v>2.5000000000000001E-2</v>
      </c>
      <c r="X15">
        <v>0.01</v>
      </c>
      <c r="Y15">
        <f t="shared" si="15"/>
        <v>1.5000000000000001E-2</v>
      </c>
      <c r="Z15">
        <f t="shared" si="16"/>
        <v>0.4</v>
      </c>
    </row>
    <row r="16" spans="1:72" ht="14.5" x14ac:dyDescent="0.35">
      <c r="A16" s="101" t="s">
        <v>251</v>
      </c>
      <c r="B16" s="101" t="s">
        <v>251</v>
      </c>
      <c r="C16" s="101" t="s">
        <v>238</v>
      </c>
      <c r="D16" s="101" t="s">
        <v>195</v>
      </c>
      <c r="E16" s="101" t="s">
        <v>414</v>
      </c>
      <c r="G16" s="53">
        <f t="shared" si="2"/>
        <v>3.2000000000000001E-2</v>
      </c>
      <c r="H16" s="53">
        <v>3.2000000000000001E-2</v>
      </c>
      <c r="I16" s="53">
        <v>7.0000000000000001E-3</v>
      </c>
      <c r="J16" s="53">
        <f t="shared" si="11"/>
        <v>2.5000000000000001E-2</v>
      </c>
      <c r="K16" s="53">
        <v>1</v>
      </c>
      <c r="L16">
        <v>3.2000000000000001E-2</v>
      </c>
      <c r="M16">
        <v>7.0000000000000001E-3</v>
      </c>
      <c r="N16">
        <f t="shared" si="12"/>
        <v>2.5000000000000001E-2</v>
      </c>
      <c r="O16" s="105">
        <f t="shared" si="13"/>
        <v>0.21875</v>
      </c>
      <c r="R16" s="53">
        <f t="shared" si="6"/>
        <v>3.2000000000000001E-2</v>
      </c>
      <c r="S16" s="53">
        <v>3.2000000000000001E-2</v>
      </c>
      <c r="T16" s="53">
        <v>1.9E-2</v>
      </c>
      <c r="U16" s="53">
        <f t="shared" si="14"/>
        <v>1.3000000000000001E-2</v>
      </c>
      <c r="V16" s="53">
        <v>1</v>
      </c>
      <c r="W16">
        <v>3.2000000000000001E-2</v>
      </c>
      <c r="X16">
        <v>1.9E-2</v>
      </c>
      <c r="Y16">
        <f t="shared" si="15"/>
        <v>1.3000000000000001E-2</v>
      </c>
      <c r="Z16">
        <f t="shared" si="16"/>
        <v>0.59375</v>
      </c>
    </row>
    <row r="17" spans="1:58" ht="14.5" x14ac:dyDescent="0.35">
      <c r="A17" s="101" t="s">
        <v>251</v>
      </c>
      <c r="B17" s="101" t="s">
        <v>251</v>
      </c>
      <c r="C17" s="101" t="s">
        <v>239</v>
      </c>
      <c r="D17" s="101" t="s">
        <v>195</v>
      </c>
      <c r="E17" s="101" t="s">
        <v>414</v>
      </c>
      <c r="F17" s="51">
        <v>4.2000000000000003E-2</v>
      </c>
      <c r="G17" s="53">
        <f t="shared" si="2"/>
        <v>0.3</v>
      </c>
      <c r="H17" s="53">
        <v>0.3</v>
      </c>
      <c r="I17" s="53">
        <v>7.1999999999999995E-2</v>
      </c>
      <c r="J17" s="53">
        <f t="shared" si="11"/>
        <v>0.22799999999999998</v>
      </c>
      <c r="K17" s="53">
        <v>2</v>
      </c>
      <c r="L17">
        <v>0.5</v>
      </c>
      <c r="M17">
        <v>0.09</v>
      </c>
      <c r="N17">
        <f>L17-M17</f>
        <v>0.41000000000000003</v>
      </c>
      <c r="O17" s="105">
        <f t="shared" si="13"/>
        <v>0.17999999999999994</v>
      </c>
      <c r="Q17" s="51">
        <v>4.2000000000000003E-2</v>
      </c>
      <c r="R17" s="53">
        <f t="shared" si="6"/>
        <v>0.3</v>
      </c>
      <c r="S17" s="53">
        <v>0.3</v>
      </c>
      <c r="T17" s="53">
        <v>0.17</v>
      </c>
      <c r="U17" s="53">
        <f t="shared" si="14"/>
        <v>0.12999999999999998</v>
      </c>
      <c r="V17" s="53">
        <v>2</v>
      </c>
      <c r="W17">
        <v>0.5</v>
      </c>
      <c r="X17">
        <v>0.188</v>
      </c>
      <c r="Y17">
        <v>0.14299999999999999</v>
      </c>
      <c r="Z17">
        <f t="shared" si="16"/>
        <v>0.71399999999999997</v>
      </c>
    </row>
    <row r="18" spans="1:58" ht="14.5" x14ac:dyDescent="0.35">
      <c r="A18" s="101" t="s">
        <v>251</v>
      </c>
      <c r="B18" s="101" t="s">
        <v>251</v>
      </c>
      <c r="C18" s="101" t="s">
        <v>240</v>
      </c>
      <c r="D18" s="101" t="s">
        <v>195</v>
      </c>
      <c r="E18" s="101" t="s">
        <v>414</v>
      </c>
      <c r="G18" s="53">
        <f t="shared" si="2"/>
        <v>0.3</v>
      </c>
      <c r="H18" s="53">
        <v>0.3</v>
      </c>
      <c r="J18" s="53">
        <v>0.3</v>
      </c>
      <c r="K18" s="53">
        <v>1</v>
      </c>
      <c r="L18">
        <v>0.3</v>
      </c>
      <c r="N18">
        <v>0.3</v>
      </c>
      <c r="O18" s="105">
        <f t="shared" si="13"/>
        <v>0</v>
      </c>
      <c r="AC18" s="53">
        <f>AD18</f>
        <v>0.8</v>
      </c>
      <c r="AD18" s="53">
        <v>0.8</v>
      </c>
      <c r="AE18" s="53">
        <v>0</v>
      </c>
      <c r="AF18" s="53">
        <f>AD18-AE18</f>
        <v>0.8</v>
      </c>
      <c r="AG18" s="53">
        <v>1</v>
      </c>
      <c r="AH18">
        <v>0.8</v>
      </c>
      <c r="AI18">
        <v>0</v>
      </c>
      <c r="AJ18">
        <f>AF18</f>
        <v>0.8</v>
      </c>
      <c r="AK18">
        <f t="shared" ref="AK18" si="17">1-AJ18/AH18</f>
        <v>0</v>
      </c>
      <c r="AN18" s="53">
        <f>AO18</f>
        <v>0.8</v>
      </c>
      <c r="AO18" s="53">
        <v>0.8</v>
      </c>
      <c r="AP18" s="53">
        <v>0</v>
      </c>
      <c r="AQ18" s="53">
        <f>AO18-AP18</f>
        <v>0.8</v>
      </c>
      <c r="AR18" s="53">
        <v>1</v>
      </c>
      <c r="AS18">
        <v>0.8</v>
      </c>
      <c r="AT18">
        <v>0</v>
      </c>
      <c r="AU18">
        <f>AQ18</f>
        <v>0.8</v>
      </c>
      <c r="AV18">
        <f t="shared" ref="AV18" si="18">1-AU18/AS18</f>
        <v>0</v>
      </c>
    </row>
    <row r="19" spans="1:58" ht="14.5" x14ac:dyDescent="0.35">
      <c r="A19" s="101" t="s">
        <v>251</v>
      </c>
      <c r="B19" s="101" t="s">
        <v>251</v>
      </c>
      <c r="C19" s="101" t="s">
        <v>241</v>
      </c>
      <c r="D19" s="101" t="s">
        <v>195</v>
      </c>
      <c r="E19" s="101" t="s">
        <v>414</v>
      </c>
      <c r="G19" s="53">
        <f t="shared" si="2"/>
        <v>1.1000000000000001</v>
      </c>
      <c r="H19" s="53">
        <v>1.1000000000000001</v>
      </c>
      <c r="J19" s="53">
        <f t="shared" ref="J19" si="19">H19-I19</f>
        <v>1.1000000000000001</v>
      </c>
      <c r="K19" s="53">
        <v>1</v>
      </c>
      <c r="L19">
        <v>1.1000000000000001</v>
      </c>
      <c r="N19">
        <f t="shared" ref="N19" si="20">J19</f>
        <v>1.1000000000000001</v>
      </c>
      <c r="O19">
        <f>1-N19/L19</f>
        <v>0</v>
      </c>
      <c r="R19" s="53">
        <f t="shared" si="6"/>
        <v>1.1000000000000001</v>
      </c>
      <c r="S19" s="53">
        <v>1.1000000000000001</v>
      </c>
      <c r="U19" s="53">
        <f t="shared" ref="U19" si="21">S19-T19</f>
        <v>1.1000000000000001</v>
      </c>
      <c r="V19" s="53">
        <v>1</v>
      </c>
      <c r="W19">
        <v>1.1000000000000001</v>
      </c>
      <c r="Y19">
        <f t="shared" ref="Y19" si="22">U19</f>
        <v>1.1000000000000001</v>
      </c>
      <c r="Z19">
        <f t="shared" ref="Z19" si="23">1-Y19/W19</f>
        <v>0</v>
      </c>
    </row>
    <row r="20" spans="1:58" ht="14.5" x14ac:dyDescent="0.35">
      <c r="A20" s="101" t="s">
        <v>260</v>
      </c>
      <c r="B20" s="101" t="s">
        <v>260</v>
      </c>
      <c r="C20" s="101" t="s">
        <v>242</v>
      </c>
      <c r="D20" s="101" t="s">
        <v>195</v>
      </c>
      <c r="E20" s="101" t="s">
        <v>414</v>
      </c>
      <c r="AN20" s="53">
        <f>AO20</f>
        <v>1.9</v>
      </c>
      <c r="AO20" s="53">
        <v>1.9</v>
      </c>
      <c r="AP20" s="53">
        <v>0</v>
      </c>
      <c r="AQ20" s="53">
        <f>AO20-AP20</f>
        <v>1.9</v>
      </c>
      <c r="AR20" s="53">
        <v>1</v>
      </c>
      <c r="AS20">
        <v>1.9</v>
      </c>
      <c r="AT20">
        <v>0</v>
      </c>
      <c r="AU20">
        <f>AQ20</f>
        <v>1.9</v>
      </c>
      <c r="AV20">
        <f t="shared" ref="AV20" si="24">1-AU20/AS20</f>
        <v>0</v>
      </c>
      <c r="AY20" s="53">
        <f>AZ20</f>
        <v>1.9</v>
      </c>
      <c r="AZ20" s="53">
        <v>1.9</v>
      </c>
      <c r="BA20" s="53">
        <v>0</v>
      </c>
      <c r="BB20" s="53">
        <f>AZ20-BA20</f>
        <v>1.9</v>
      </c>
      <c r="BC20" s="53">
        <v>1</v>
      </c>
      <c r="BD20">
        <v>1.9</v>
      </c>
      <c r="BE20">
        <f>BA20</f>
        <v>0</v>
      </c>
      <c r="BF20">
        <f>BD20-BE20</f>
        <v>1.9</v>
      </c>
    </row>
    <row r="21" spans="1:58" ht="14.5" x14ac:dyDescent="0.35">
      <c r="A21" s="101" t="s">
        <v>260</v>
      </c>
      <c r="B21" s="101" t="s">
        <v>260</v>
      </c>
      <c r="C21" s="101" t="s">
        <v>243</v>
      </c>
      <c r="D21" s="101" t="s">
        <v>195</v>
      </c>
      <c r="E21" s="101" t="s">
        <v>414</v>
      </c>
      <c r="G21" s="53">
        <f t="shared" si="2"/>
        <v>4.9000000000000004</v>
      </c>
      <c r="H21" s="53">
        <v>4.9000000000000004</v>
      </c>
      <c r="J21" s="53">
        <f t="shared" ref="J21:J26" si="25">H21-I21</f>
        <v>4.9000000000000004</v>
      </c>
      <c r="K21" s="53">
        <v>1</v>
      </c>
      <c r="L21">
        <v>4.9000000000000004</v>
      </c>
      <c r="N21">
        <f t="shared" ref="N21:N26" si="26">J21</f>
        <v>4.9000000000000004</v>
      </c>
      <c r="O21">
        <f t="shared" ref="O21:O26" si="27">1-N21/L21</f>
        <v>0</v>
      </c>
      <c r="R21" s="53">
        <f t="shared" si="6"/>
        <v>4.9000000000000004</v>
      </c>
      <c r="S21" s="53">
        <v>4.9000000000000004</v>
      </c>
      <c r="U21" s="53">
        <f t="shared" ref="U21:U26" si="28">S21-T21</f>
        <v>4.9000000000000004</v>
      </c>
      <c r="V21" s="53">
        <v>1</v>
      </c>
      <c r="W21">
        <v>4.9000000000000004</v>
      </c>
      <c r="Y21">
        <f t="shared" ref="Y21:Y26" si="29">U21</f>
        <v>4.9000000000000004</v>
      </c>
      <c r="Z21">
        <f t="shared" ref="Z21:Z26" si="30">1-Y21/W21</f>
        <v>0</v>
      </c>
    </row>
    <row r="22" spans="1:58" ht="14.5" x14ac:dyDescent="0.35">
      <c r="A22" s="101" t="s">
        <v>251</v>
      </c>
      <c r="B22" s="101" t="s">
        <v>251</v>
      </c>
      <c r="C22" s="101" t="s">
        <v>244</v>
      </c>
      <c r="D22" s="101" t="s">
        <v>195</v>
      </c>
      <c r="E22" s="101" t="s">
        <v>414</v>
      </c>
      <c r="G22" s="53">
        <f t="shared" si="2"/>
        <v>0.5</v>
      </c>
      <c r="H22" s="53">
        <v>0.5</v>
      </c>
      <c r="J22" s="53">
        <f t="shared" si="25"/>
        <v>0.5</v>
      </c>
      <c r="K22" s="53">
        <v>1</v>
      </c>
      <c r="L22">
        <v>0.5</v>
      </c>
      <c r="N22">
        <f t="shared" si="26"/>
        <v>0.5</v>
      </c>
      <c r="O22">
        <f t="shared" si="27"/>
        <v>0</v>
      </c>
      <c r="R22" s="53">
        <f t="shared" si="6"/>
        <v>0.5</v>
      </c>
      <c r="S22" s="53">
        <v>0.5</v>
      </c>
      <c r="T22" s="53">
        <v>0.115</v>
      </c>
      <c r="U22" s="53">
        <f t="shared" si="28"/>
        <v>0.38500000000000001</v>
      </c>
      <c r="V22" s="53">
        <v>0.115</v>
      </c>
      <c r="W22">
        <v>0.5</v>
      </c>
      <c r="X22">
        <v>0.115</v>
      </c>
      <c r="Y22">
        <f t="shared" si="29"/>
        <v>0.38500000000000001</v>
      </c>
      <c r="Z22">
        <f t="shared" si="30"/>
        <v>0.22999999999999998</v>
      </c>
    </row>
    <row r="23" spans="1:58" ht="14.5" x14ac:dyDescent="0.35">
      <c r="A23" s="101" t="s">
        <v>260</v>
      </c>
      <c r="B23" s="101" t="s">
        <v>260</v>
      </c>
      <c r="C23" s="101" t="s">
        <v>245</v>
      </c>
      <c r="D23" s="101" t="s">
        <v>195</v>
      </c>
      <c r="E23" s="101" t="s">
        <v>414</v>
      </c>
      <c r="G23" s="53">
        <f t="shared" si="2"/>
        <v>2.7E-2</v>
      </c>
      <c r="H23" s="53">
        <v>2.7E-2</v>
      </c>
      <c r="J23" s="53">
        <f t="shared" si="25"/>
        <v>2.7E-2</v>
      </c>
      <c r="K23" s="53">
        <v>1</v>
      </c>
      <c r="L23">
        <v>2.7E-2</v>
      </c>
      <c r="N23">
        <f t="shared" si="26"/>
        <v>2.7E-2</v>
      </c>
      <c r="O23">
        <f t="shared" si="27"/>
        <v>0</v>
      </c>
      <c r="R23" s="53">
        <f t="shared" si="6"/>
        <v>2.7E-2</v>
      </c>
      <c r="S23" s="53">
        <v>2.7E-2</v>
      </c>
      <c r="T23" s="53">
        <v>1.2E-2</v>
      </c>
      <c r="U23" s="53">
        <f t="shared" si="28"/>
        <v>1.4999999999999999E-2</v>
      </c>
      <c r="V23" s="53">
        <v>1</v>
      </c>
      <c r="W23">
        <v>2.7E-2</v>
      </c>
      <c r="X23">
        <v>1.2E-2</v>
      </c>
      <c r="Y23">
        <f t="shared" si="29"/>
        <v>1.4999999999999999E-2</v>
      </c>
      <c r="Z23">
        <f t="shared" si="30"/>
        <v>0.44444444444444442</v>
      </c>
    </row>
    <row r="24" spans="1:58" ht="14.5" x14ac:dyDescent="0.35">
      <c r="A24" s="101" t="s">
        <v>260</v>
      </c>
      <c r="B24" s="101" t="s">
        <v>260</v>
      </c>
      <c r="C24" s="101" t="s">
        <v>246</v>
      </c>
      <c r="D24" s="101" t="s">
        <v>195</v>
      </c>
      <c r="E24" s="101" t="s">
        <v>414</v>
      </c>
      <c r="G24" s="53">
        <f t="shared" si="2"/>
        <v>1.7999999999999999E-2</v>
      </c>
      <c r="H24" s="53">
        <v>1.7999999999999999E-2</v>
      </c>
      <c r="J24" s="53">
        <f t="shared" si="25"/>
        <v>1.7999999999999999E-2</v>
      </c>
      <c r="K24" s="53">
        <v>1</v>
      </c>
      <c r="L24">
        <v>1.7999999999999999E-2</v>
      </c>
      <c r="N24">
        <f t="shared" si="26"/>
        <v>1.7999999999999999E-2</v>
      </c>
      <c r="O24">
        <f t="shared" si="27"/>
        <v>0</v>
      </c>
      <c r="R24" s="53">
        <f t="shared" si="6"/>
        <v>1.7999999999999999E-2</v>
      </c>
      <c r="S24" s="53">
        <v>1.7999999999999999E-2</v>
      </c>
      <c r="U24" s="53">
        <f t="shared" si="28"/>
        <v>1.7999999999999999E-2</v>
      </c>
      <c r="V24" s="53">
        <v>1</v>
      </c>
      <c r="W24">
        <v>1.7999999999999999E-2</v>
      </c>
      <c r="Y24">
        <f t="shared" si="29"/>
        <v>1.7999999999999999E-2</v>
      </c>
      <c r="Z24">
        <f t="shared" si="30"/>
        <v>0</v>
      </c>
    </row>
    <row r="25" spans="1:58" ht="14.5" x14ac:dyDescent="0.35">
      <c r="A25" s="101" t="s">
        <v>251</v>
      </c>
      <c r="B25" s="101" t="s">
        <v>251</v>
      </c>
      <c r="C25" s="101" t="s">
        <v>247</v>
      </c>
      <c r="D25" s="101" t="s">
        <v>195</v>
      </c>
      <c r="E25" s="101" t="s">
        <v>414</v>
      </c>
      <c r="G25" s="53">
        <f t="shared" si="2"/>
        <v>1.3</v>
      </c>
      <c r="H25" s="53">
        <v>1.3</v>
      </c>
      <c r="I25" s="53">
        <v>7.6999999999999999E-2</v>
      </c>
      <c r="J25" s="53">
        <f t="shared" si="25"/>
        <v>1.2230000000000001</v>
      </c>
      <c r="K25" s="53">
        <v>1</v>
      </c>
      <c r="L25">
        <v>1.3</v>
      </c>
      <c r="M25">
        <v>7.6999999999999999E-2</v>
      </c>
      <c r="N25">
        <f t="shared" si="26"/>
        <v>1.2230000000000001</v>
      </c>
      <c r="O25">
        <f t="shared" si="27"/>
        <v>5.9230769230769198E-2</v>
      </c>
      <c r="R25" s="53">
        <f t="shared" si="6"/>
        <v>1.3</v>
      </c>
      <c r="S25" s="53">
        <v>1.3</v>
      </c>
      <c r="T25" s="53">
        <v>0.23200000000000001</v>
      </c>
      <c r="U25" s="53">
        <f t="shared" si="28"/>
        <v>1.0680000000000001</v>
      </c>
      <c r="V25" s="53">
        <v>1</v>
      </c>
      <c r="W25">
        <v>1.3</v>
      </c>
      <c r="X25">
        <v>0.23200000000000001</v>
      </c>
      <c r="Y25">
        <f t="shared" si="29"/>
        <v>1.0680000000000001</v>
      </c>
      <c r="Z25">
        <f t="shared" si="30"/>
        <v>0.17846153846153845</v>
      </c>
    </row>
    <row r="26" spans="1:58" ht="14.5" x14ac:dyDescent="0.35">
      <c r="A26" s="101" t="s">
        <v>251</v>
      </c>
      <c r="B26" s="101" t="s">
        <v>251</v>
      </c>
      <c r="C26" s="101" t="s">
        <v>248</v>
      </c>
      <c r="D26" s="101" t="s">
        <v>195</v>
      </c>
      <c r="E26" s="101" t="s">
        <v>414</v>
      </c>
      <c r="F26" s="51">
        <v>0</v>
      </c>
      <c r="G26" s="53">
        <f t="shared" si="2"/>
        <v>1.8</v>
      </c>
      <c r="H26" s="53">
        <v>1.8</v>
      </c>
      <c r="J26" s="53">
        <f t="shared" si="25"/>
        <v>1.8</v>
      </c>
      <c r="K26" s="53">
        <v>1</v>
      </c>
      <c r="L26">
        <v>1.8</v>
      </c>
      <c r="N26">
        <f t="shared" si="26"/>
        <v>1.8</v>
      </c>
      <c r="O26">
        <f t="shared" si="27"/>
        <v>0</v>
      </c>
      <c r="R26" s="53">
        <f t="shared" si="6"/>
        <v>1.8</v>
      </c>
      <c r="S26" s="53">
        <v>1.8</v>
      </c>
      <c r="U26" s="53">
        <f t="shared" si="28"/>
        <v>1.8</v>
      </c>
      <c r="V26" s="53">
        <v>1</v>
      </c>
      <c r="W26">
        <v>1.8</v>
      </c>
      <c r="Y26">
        <f t="shared" si="29"/>
        <v>1.8</v>
      </c>
      <c r="Z26">
        <f t="shared" si="30"/>
        <v>0</v>
      </c>
    </row>
    <row r="27" spans="1:58" ht="14.5" x14ac:dyDescent="0.35">
      <c r="A27" s="101"/>
      <c r="B27" s="101"/>
      <c r="C27" s="101"/>
      <c r="D27" s="101"/>
      <c r="E27" s="101"/>
    </row>
    <row r="28" spans="1:58" ht="14.5" x14ac:dyDescent="0.35">
      <c r="A28" s="101"/>
      <c r="B28" s="101"/>
      <c r="C28" s="101"/>
      <c r="D28" s="101"/>
      <c r="E28" s="101"/>
    </row>
    <row r="29" spans="1:58" ht="14.5" x14ac:dyDescent="0.35">
      <c r="A29" s="101"/>
      <c r="B29" s="101"/>
      <c r="C29" s="101"/>
      <c r="D29" s="101"/>
      <c r="E29" s="101"/>
    </row>
    <row r="30" spans="1:58" ht="14.5" x14ac:dyDescent="0.35">
      <c r="A30" s="101"/>
      <c r="B30" s="101"/>
      <c r="C30" s="101"/>
      <c r="D30" s="101"/>
      <c r="E30" s="101"/>
    </row>
    <row r="31" spans="1:58" ht="14.5" x14ac:dyDescent="0.35">
      <c r="A31" s="101"/>
      <c r="B31" s="101"/>
      <c r="C31" s="101"/>
      <c r="D31" s="101"/>
      <c r="E31" s="101"/>
    </row>
    <row r="32" spans="1:58" ht="14.5" x14ac:dyDescent="0.35">
      <c r="A32" s="101"/>
      <c r="B32" s="101"/>
      <c r="C32" s="101"/>
      <c r="D32" s="101"/>
      <c r="E32" s="101"/>
    </row>
    <row r="33" spans="1:5" ht="14.5" x14ac:dyDescent="0.35">
      <c r="A33" s="101"/>
      <c r="B33" s="101"/>
      <c r="C33" s="101"/>
      <c r="D33" s="101"/>
      <c r="E33" s="101"/>
    </row>
    <row r="34" spans="1:5" ht="14.5" x14ac:dyDescent="0.35">
      <c r="A34" s="101"/>
      <c r="B34" s="101"/>
      <c r="C34" s="101"/>
      <c r="D34" s="101"/>
      <c r="E34" s="101"/>
    </row>
    <row r="35" spans="1:5" ht="14.5" x14ac:dyDescent="0.35">
      <c r="A35" s="101"/>
      <c r="B35" s="101"/>
      <c r="C35" s="101"/>
      <c r="D35" s="101"/>
      <c r="E35" s="101"/>
    </row>
    <row r="36" spans="1:5" ht="14.5" x14ac:dyDescent="0.35">
      <c r="A36" s="101"/>
      <c r="B36" s="101"/>
      <c r="C36" s="101"/>
      <c r="D36" s="101"/>
      <c r="E36" s="101"/>
    </row>
    <row r="37" spans="1:5" ht="14.5" x14ac:dyDescent="0.35">
      <c r="A37" s="101"/>
      <c r="B37" s="101"/>
      <c r="C37" s="101"/>
      <c r="D37" s="101"/>
      <c r="E37" s="101"/>
    </row>
    <row r="38" spans="1:5" ht="14.5" x14ac:dyDescent="0.35">
      <c r="A38" s="101"/>
      <c r="B38" s="101"/>
      <c r="C38" s="101"/>
      <c r="D38" s="101"/>
      <c r="E38" s="101"/>
    </row>
    <row r="39" spans="1:5" ht="14.5" x14ac:dyDescent="0.35">
      <c r="A39" s="101"/>
      <c r="B39" s="101"/>
      <c r="C39" s="101"/>
      <c r="D39" s="101"/>
      <c r="E39" s="101"/>
    </row>
    <row r="40" spans="1:5" ht="14.5" x14ac:dyDescent="0.35">
      <c r="A40" s="101"/>
      <c r="B40" s="101"/>
      <c r="C40" s="101"/>
      <c r="D40" s="101"/>
      <c r="E40" s="101"/>
    </row>
    <row r="41" spans="1:5" ht="14.5" x14ac:dyDescent="0.35">
      <c r="A41" s="101"/>
      <c r="B41" s="101"/>
      <c r="C41" s="101"/>
      <c r="D41" s="101"/>
      <c r="E41" s="101"/>
    </row>
    <row r="42" spans="1:5" ht="14.5" x14ac:dyDescent="0.35">
      <c r="A42" s="101"/>
      <c r="B42" s="101"/>
      <c r="C42" s="101"/>
      <c r="D42" s="101"/>
      <c r="E42" s="101"/>
    </row>
    <row r="43" spans="1:5" ht="14.5" x14ac:dyDescent="0.35">
      <c r="A43" s="101"/>
      <c r="B43" s="101"/>
      <c r="C43" s="101"/>
      <c r="D43" s="101"/>
      <c r="E43" s="101"/>
    </row>
    <row r="44" spans="1:5" ht="14.5" x14ac:dyDescent="0.35">
      <c r="A44" s="101"/>
      <c r="B44" s="101"/>
      <c r="C44" s="101"/>
      <c r="D44" s="101"/>
      <c r="E44" s="101"/>
    </row>
    <row r="45" spans="1:5" ht="14.5" x14ac:dyDescent="0.35">
      <c r="A45" s="101"/>
      <c r="B45" s="101"/>
      <c r="C45" s="101"/>
      <c r="D45" s="101"/>
      <c r="E45" s="101"/>
    </row>
    <row r="46" spans="1:5" ht="14.5" x14ac:dyDescent="0.35">
      <c r="A46" s="101"/>
      <c r="B46" s="101"/>
      <c r="C46" s="101"/>
      <c r="D46" s="101"/>
      <c r="E46" s="101"/>
    </row>
    <row r="47" spans="1:5" ht="14.5" x14ac:dyDescent="0.35">
      <c r="A47" s="101"/>
      <c r="B47" s="101"/>
      <c r="C47" s="101"/>
      <c r="D47" s="101"/>
      <c r="E47" s="101"/>
    </row>
    <row r="48" spans="1:5" ht="14.5" x14ac:dyDescent="0.35">
      <c r="A48" s="101"/>
      <c r="B48" s="101"/>
      <c r="C48" s="101"/>
      <c r="D48" s="101"/>
      <c r="E48" s="101"/>
    </row>
    <row r="49" spans="1:5" ht="14.5" x14ac:dyDescent="0.35">
      <c r="A49" s="101"/>
      <c r="B49" s="101"/>
      <c r="C49" s="101"/>
      <c r="D49" s="101"/>
      <c r="E49" s="101"/>
    </row>
    <row r="50" spans="1:5" ht="14.5" x14ac:dyDescent="0.35">
      <c r="A50" s="101"/>
      <c r="B50" s="101"/>
      <c r="C50" s="101"/>
      <c r="D50" s="101"/>
      <c r="E50" s="101"/>
    </row>
    <row r="51" spans="1:5" ht="14.5" x14ac:dyDescent="0.35">
      <c r="A51" s="101"/>
      <c r="B51" s="101"/>
      <c r="C51" s="101"/>
      <c r="D51" s="101"/>
      <c r="E51" s="101"/>
    </row>
    <row r="52" spans="1:5" ht="14.5" x14ac:dyDescent="0.35">
      <c r="A52" s="101"/>
      <c r="B52" s="101"/>
      <c r="C52" s="101"/>
      <c r="D52" s="101"/>
      <c r="E52" s="101"/>
    </row>
    <row r="53" spans="1:5" ht="14.5" x14ac:dyDescent="0.35">
      <c r="A53" s="101"/>
      <c r="B53" s="101"/>
      <c r="C53" s="101"/>
      <c r="D53" s="101"/>
      <c r="E53" s="101"/>
    </row>
    <row r="54" spans="1:5" ht="14.5" x14ac:dyDescent="0.35">
      <c r="A54" s="101"/>
      <c r="B54" s="101"/>
      <c r="C54" s="101"/>
      <c r="D54" s="101"/>
      <c r="E54" s="101"/>
    </row>
    <row r="55" spans="1:5" ht="14.5" x14ac:dyDescent="0.35">
      <c r="A55" s="101"/>
      <c r="B55" s="101"/>
      <c r="C55" s="101"/>
      <c r="D55" s="101"/>
      <c r="E55" s="101"/>
    </row>
    <row r="56" spans="1:5" ht="14.5" x14ac:dyDescent="0.35">
      <c r="A56" s="101"/>
      <c r="B56" s="101"/>
      <c r="C56" s="101"/>
      <c r="D56" s="101"/>
      <c r="E56" s="101"/>
    </row>
    <row r="57" spans="1:5" ht="14.5" x14ac:dyDescent="0.35">
      <c r="A57" s="101"/>
      <c r="B57" s="101"/>
      <c r="C57" s="101"/>
      <c r="D57" s="101"/>
      <c r="E57" s="101"/>
    </row>
    <row r="58" spans="1:5" ht="14.5" x14ac:dyDescent="0.35">
      <c r="A58" s="101"/>
      <c r="B58" s="101"/>
      <c r="C58" s="101"/>
      <c r="D58" s="101"/>
      <c r="E58" s="101"/>
    </row>
    <row r="59" spans="1:5" ht="14.5" x14ac:dyDescent="0.35">
      <c r="A59" s="101"/>
      <c r="B59" s="101"/>
      <c r="C59" s="101"/>
      <c r="D59" s="101"/>
      <c r="E59" s="101"/>
    </row>
    <row r="60" spans="1:5" ht="14.5" x14ac:dyDescent="0.35">
      <c r="A60" s="101"/>
      <c r="B60" s="101"/>
      <c r="C60" s="101"/>
      <c r="D60" s="101"/>
      <c r="E60" s="101"/>
    </row>
    <row r="61" spans="1:5" ht="14.5" x14ac:dyDescent="0.35">
      <c r="A61" s="101"/>
      <c r="B61" s="101"/>
      <c r="C61" s="101"/>
      <c r="D61" s="101"/>
      <c r="E61" s="101"/>
    </row>
    <row r="62" spans="1:5" ht="14.5" x14ac:dyDescent="0.35">
      <c r="A62" s="101"/>
      <c r="B62" s="101"/>
      <c r="C62" s="101"/>
      <c r="D62" s="101"/>
      <c r="E62" s="101"/>
    </row>
    <row r="63" spans="1:5" ht="14.5" x14ac:dyDescent="0.35">
      <c r="A63" s="101"/>
      <c r="B63" s="101"/>
      <c r="C63" s="101"/>
      <c r="D63" s="101"/>
      <c r="E63" s="101"/>
    </row>
    <row r="64" spans="1:5" ht="14.5" x14ac:dyDescent="0.35">
      <c r="A64" s="101"/>
      <c r="B64" s="101"/>
      <c r="C64" s="101"/>
      <c r="D64" s="101"/>
      <c r="E64" s="101"/>
    </row>
    <row r="65" spans="1:5" ht="14.5" x14ac:dyDescent="0.35">
      <c r="A65" s="101"/>
      <c r="B65" s="101"/>
      <c r="C65" s="101"/>
      <c r="D65" s="101"/>
      <c r="E65" s="101"/>
    </row>
    <row r="66" spans="1:5" ht="14.5" x14ac:dyDescent="0.35">
      <c r="A66" s="101"/>
      <c r="B66" s="101"/>
      <c r="C66" s="101"/>
      <c r="D66" s="101"/>
      <c r="E66" s="101"/>
    </row>
    <row r="67" spans="1:5" ht="14.5" x14ac:dyDescent="0.35">
      <c r="A67" s="101"/>
      <c r="B67" s="101"/>
      <c r="C67" s="101"/>
      <c r="D67" s="101"/>
      <c r="E67" s="101"/>
    </row>
    <row r="68" spans="1:5" ht="14.5" x14ac:dyDescent="0.35">
      <c r="A68" s="101"/>
      <c r="B68" s="101"/>
      <c r="C68" s="101"/>
      <c r="D68" s="101"/>
      <c r="E68" s="101"/>
    </row>
    <row r="69" spans="1:5" ht="14.5" x14ac:dyDescent="0.35">
      <c r="A69" s="101"/>
      <c r="B69" s="101"/>
      <c r="C69" s="101"/>
      <c r="D69" s="101"/>
      <c r="E69" s="101"/>
    </row>
    <row r="70" spans="1:5" ht="14.5" x14ac:dyDescent="0.35">
      <c r="A70" s="101"/>
      <c r="B70" s="101"/>
      <c r="C70" s="101"/>
      <c r="D70" s="101"/>
      <c r="E70" s="101"/>
    </row>
    <row r="71" spans="1:5" ht="14.5" x14ac:dyDescent="0.35">
      <c r="A71" s="101"/>
      <c r="B71" s="101"/>
      <c r="C71" s="101"/>
      <c r="D71" s="101"/>
      <c r="E71" s="101"/>
    </row>
    <row r="72" spans="1:5" ht="14.5" x14ac:dyDescent="0.35">
      <c r="A72" s="101"/>
      <c r="B72" s="101"/>
      <c r="C72" s="101"/>
      <c r="D72" s="101"/>
      <c r="E72" s="101"/>
    </row>
    <row r="73" spans="1:5" ht="14.5" x14ac:dyDescent="0.35">
      <c r="A73" s="101"/>
      <c r="B73" s="101"/>
      <c r="C73" s="101"/>
      <c r="D73" s="101"/>
      <c r="E73" s="101"/>
    </row>
    <row r="74" spans="1:5" ht="14.5" x14ac:dyDescent="0.35">
      <c r="A74" s="101"/>
      <c r="B74" s="101"/>
      <c r="C74" s="101"/>
      <c r="D74" s="101"/>
      <c r="E74" s="101"/>
    </row>
    <row r="75" spans="1:5" ht="14.5" x14ac:dyDescent="0.35">
      <c r="A75" s="101"/>
      <c r="B75" s="101"/>
      <c r="C75" s="101"/>
      <c r="D75" s="101"/>
      <c r="E75" s="101"/>
    </row>
    <row r="76" spans="1:5" ht="14.5" x14ac:dyDescent="0.35">
      <c r="A76" s="101"/>
      <c r="B76" s="101"/>
      <c r="C76" s="101"/>
      <c r="D76" s="101"/>
      <c r="E76" s="101"/>
    </row>
    <row r="77" spans="1:5" ht="14.5" x14ac:dyDescent="0.35">
      <c r="A77" s="101"/>
      <c r="B77" s="101"/>
      <c r="C77" s="101"/>
      <c r="D77" s="101"/>
      <c r="E77" s="101"/>
    </row>
    <row r="78" spans="1:5" ht="14.5" x14ac:dyDescent="0.35">
      <c r="A78" s="101"/>
      <c r="B78" s="101"/>
      <c r="C78" s="101"/>
      <c r="D78" s="101"/>
      <c r="E78" s="101"/>
    </row>
    <row r="79" spans="1:5" ht="14.5" x14ac:dyDescent="0.35">
      <c r="A79" s="101"/>
      <c r="B79" s="101"/>
      <c r="C79" s="101"/>
      <c r="D79" s="101"/>
      <c r="E79" s="101"/>
    </row>
    <row r="80" spans="1:5" ht="14.5" x14ac:dyDescent="0.35">
      <c r="A80" s="101"/>
      <c r="B80" s="101"/>
      <c r="C80" s="101"/>
      <c r="D80" s="101"/>
      <c r="E80" s="101"/>
    </row>
    <row r="81" spans="1:5" ht="14.5" x14ac:dyDescent="0.35">
      <c r="A81" s="101"/>
      <c r="B81" s="101"/>
      <c r="C81" s="101"/>
      <c r="D81" s="101"/>
      <c r="E81" s="101"/>
    </row>
    <row r="82" spans="1:5" ht="14.5" x14ac:dyDescent="0.35">
      <c r="A82" s="101"/>
      <c r="B82" s="101"/>
      <c r="C82" s="101"/>
      <c r="D82" s="101"/>
      <c r="E82" s="101"/>
    </row>
    <row r="83" spans="1:5" ht="14.5" x14ac:dyDescent="0.35">
      <c r="A83" s="101"/>
      <c r="B83" s="101"/>
      <c r="C83" s="101"/>
      <c r="D83" s="101"/>
      <c r="E83" s="101"/>
    </row>
    <row r="84" spans="1:5" ht="14.5" x14ac:dyDescent="0.35">
      <c r="A84" s="101"/>
      <c r="B84" s="101"/>
      <c r="C84" s="101"/>
      <c r="D84" s="101"/>
      <c r="E84" s="101"/>
    </row>
    <row r="85" spans="1:5" ht="14.5" x14ac:dyDescent="0.35">
      <c r="A85" s="101"/>
      <c r="B85" s="101"/>
      <c r="C85" s="101"/>
      <c r="D85" s="101"/>
      <c r="E85" s="101"/>
    </row>
    <row r="86" spans="1:5" ht="14.5" x14ac:dyDescent="0.35">
      <c r="A86" s="101"/>
      <c r="B86" s="101"/>
      <c r="C86" s="101"/>
      <c r="D86" s="101"/>
      <c r="E86" s="101"/>
    </row>
    <row r="87" spans="1:5" ht="14.5" x14ac:dyDescent="0.35">
      <c r="A87" s="101"/>
      <c r="B87" s="101"/>
      <c r="C87" s="101"/>
      <c r="D87" s="101"/>
      <c r="E87" s="101"/>
    </row>
    <row r="88" spans="1:5" ht="14.5" x14ac:dyDescent="0.35">
      <c r="A88" s="101"/>
      <c r="B88" s="101"/>
      <c r="C88" s="101"/>
      <c r="D88" s="101"/>
      <c r="E88" s="101"/>
    </row>
    <row r="89" spans="1:5" ht="14.5" x14ac:dyDescent="0.35">
      <c r="A89" s="101"/>
      <c r="B89" s="101"/>
      <c r="C89" s="101"/>
      <c r="D89" s="101"/>
      <c r="E89" s="101"/>
    </row>
    <row r="90" spans="1:5" ht="14.5" x14ac:dyDescent="0.35">
      <c r="A90" s="101"/>
      <c r="B90" s="101"/>
      <c r="C90" s="101"/>
      <c r="D90" s="101"/>
      <c r="E90" s="101"/>
    </row>
    <row r="91" spans="1:5" ht="14.5" x14ac:dyDescent="0.35">
      <c r="A91" s="101"/>
      <c r="B91" s="101"/>
      <c r="C91" s="101"/>
      <c r="D91" s="101"/>
      <c r="E91" s="101"/>
    </row>
    <row r="92" spans="1:5" ht="14.5" x14ac:dyDescent="0.35">
      <c r="A92" s="101"/>
      <c r="B92" s="101"/>
      <c r="C92" s="101"/>
      <c r="D92" s="101"/>
      <c r="E92" s="101"/>
    </row>
    <row r="93" spans="1:5" ht="14.5" x14ac:dyDescent="0.35">
      <c r="A93" s="101"/>
      <c r="B93" s="101"/>
      <c r="C93" s="101"/>
      <c r="D93" s="101"/>
      <c r="E93" s="101"/>
    </row>
    <row r="94" spans="1:5" ht="14.5" x14ac:dyDescent="0.35">
      <c r="A94" s="101"/>
      <c r="B94" s="101"/>
      <c r="C94" s="101"/>
      <c r="D94" s="101"/>
      <c r="E94" s="101"/>
    </row>
    <row r="95" spans="1:5" ht="14.5" x14ac:dyDescent="0.35">
      <c r="A95" s="101"/>
      <c r="B95" s="101"/>
      <c r="C95" s="101"/>
      <c r="D95" s="101"/>
      <c r="E95" s="101"/>
    </row>
    <row r="96" spans="1:5" ht="14.5" x14ac:dyDescent="0.35">
      <c r="A96" s="101"/>
      <c r="B96" s="101"/>
      <c r="C96" s="101"/>
      <c r="D96" s="101"/>
      <c r="E96" s="101"/>
    </row>
    <row r="97" spans="1:5" ht="14.5" x14ac:dyDescent="0.35">
      <c r="A97" s="101"/>
      <c r="B97" s="101"/>
      <c r="C97" s="101"/>
      <c r="D97" s="101"/>
      <c r="E97" s="101"/>
    </row>
    <row r="98" spans="1:5" ht="14.5" x14ac:dyDescent="0.35">
      <c r="A98" s="101"/>
      <c r="B98" s="101"/>
      <c r="C98" s="101"/>
      <c r="D98" s="101"/>
      <c r="E98" s="101"/>
    </row>
    <row r="99" spans="1:5" ht="14.5" x14ac:dyDescent="0.35">
      <c r="A99" s="101"/>
      <c r="B99" s="101"/>
      <c r="C99" s="101"/>
      <c r="D99" s="101"/>
      <c r="E99" s="101"/>
    </row>
    <row r="100" spans="1:5" ht="14.5" x14ac:dyDescent="0.35">
      <c r="A100" s="101"/>
      <c r="B100" s="101"/>
      <c r="C100" s="101"/>
      <c r="D100" s="101"/>
      <c r="E100" s="101"/>
    </row>
    <row r="101" spans="1:5" ht="14.5" x14ac:dyDescent="0.35">
      <c r="A101" s="101"/>
      <c r="B101" s="101"/>
      <c r="C101" s="101"/>
      <c r="D101" s="101"/>
      <c r="E101" s="101"/>
    </row>
    <row r="102" spans="1:5" ht="14.5" x14ac:dyDescent="0.35">
      <c r="A102" s="101"/>
      <c r="B102" s="101"/>
      <c r="C102" s="101"/>
      <c r="D102" s="101"/>
      <c r="E102" s="101"/>
    </row>
    <row r="103" spans="1:5" ht="14.5" x14ac:dyDescent="0.35">
      <c r="A103" s="101"/>
      <c r="B103" s="101"/>
      <c r="C103" s="101"/>
      <c r="D103" s="101"/>
      <c r="E103" s="101"/>
    </row>
    <row r="104" spans="1:5" ht="14.5" x14ac:dyDescent="0.35">
      <c r="A104" s="101"/>
      <c r="B104" s="101"/>
      <c r="C104" s="101"/>
      <c r="D104" s="101"/>
      <c r="E104" s="101"/>
    </row>
    <row r="105" spans="1:5" ht="14.5" x14ac:dyDescent="0.35">
      <c r="A105" s="101"/>
      <c r="B105" s="101"/>
      <c r="C105" s="101"/>
      <c r="D105" s="101"/>
      <c r="E105" s="101"/>
    </row>
    <row r="106" spans="1:5" ht="14.5" x14ac:dyDescent="0.35">
      <c r="A106" s="101"/>
      <c r="B106" s="101"/>
      <c r="C106" s="101"/>
      <c r="D106" s="101"/>
      <c r="E106" s="101"/>
    </row>
    <row r="107" spans="1:5" ht="14.5" x14ac:dyDescent="0.35">
      <c r="A107" s="101"/>
      <c r="B107" s="101"/>
      <c r="C107" s="101"/>
      <c r="D107" s="101"/>
      <c r="E107" s="101"/>
    </row>
    <row r="108" spans="1:5" ht="14.5" x14ac:dyDescent="0.35">
      <c r="A108" s="101"/>
      <c r="B108" s="101"/>
      <c r="C108" s="101"/>
      <c r="D108" s="101"/>
      <c r="E108" s="101"/>
    </row>
    <row r="109" spans="1:5" ht="14.5" x14ac:dyDescent="0.35">
      <c r="A109" s="101"/>
      <c r="B109" s="101"/>
      <c r="C109" s="101"/>
      <c r="D109" s="101"/>
      <c r="E109" s="101"/>
    </row>
    <row r="110" spans="1:5" ht="14.5" x14ac:dyDescent="0.35">
      <c r="A110" s="101"/>
      <c r="B110" s="101"/>
      <c r="C110" s="101"/>
      <c r="D110" s="101"/>
      <c r="E110" s="101"/>
    </row>
    <row r="111" spans="1:5" ht="14.5" x14ac:dyDescent="0.35">
      <c r="A111" s="101"/>
      <c r="B111" s="101"/>
      <c r="C111" s="101"/>
      <c r="D111" s="101"/>
      <c r="E111" s="101"/>
    </row>
    <row r="112" spans="1:5" ht="14.5" x14ac:dyDescent="0.35">
      <c r="A112" s="101"/>
      <c r="B112" s="101"/>
      <c r="C112" s="101"/>
      <c r="D112" s="101"/>
      <c r="E112" s="101"/>
    </row>
    <row r="113" spans="1:5" ht="14.5" x14ac:dyDescent="0.35">
      <c r="A113" s="101"/>
      <c r="B113" s="101"/>
      <c r="C113" s="101"/>
      <c r="D113" s="101"/>
      <c r="E113" s="101"/>
    </row>
    <row r="114" spans="1:5" ht="14.5" x14ac:dyDescent="0.35">
      <c r="A114" s="101"/>
      <c r="B114" s="101"/>
      <c r="C114" s="101"/>
      <c r="D114" s="101"/>
      <c r="E114" s="101"/>
    </row>
    <row r="115" spans="1:5" ht="14.5" x14ac:dyDescent="0.35">
      <c r="A115" s="101"/>
      <c r="B115" s="101"/>
      <c r="C115" s="101"/>
      <c r="D115" s="101"/>
      <c r="E115" s="101"/>
    </row>
    <row r="116" spans="1:5" ht="14.5" x14ac:dyDescent="0.35">
      <c r="A116" s="101"/>
      <c r="B116" s="101"/>
      <c r="C116" s="101"/>
      <c r="D116" s="101"/>
      <c r="E116" s="101"/>
    </row>
    <row r="117" spans="1:5" ht="14.5" x14ac:dyDescent="0.35">
      <c r="A117" s="101"/>
      <c r="B117" s="101"/>
      <c r="C117" s="101"/>
      <c r="D117" s="101"/>
      <c r="E117" s="101"/>
    </row>
    <row r="118" spans="1:5" ht="14.5" x14ac:dyDescent="0.35">
      <c r="A118" s="101"/>
      <c r="B118" s="101"/>
      <c r="C118" s="101"/>
      <c r="D118" s="101"/>
      <c r="E118" s="101"/>
    </row>
    <row r="119" spans="1:5" ht="14.5" x14ac:dyDescent="0.35">
      <c r="A119" s="101"/>
      <c r="B119" s="101"/>
      <c r="C119" s="101"/>
      <c r="D119" s="101"/>
      <c r="E119" s="101"/>
    </row>
    <row r="120" spans="1:5" ht="14.5" x14ac:dyDescent="0.35">
      <c r="A120" s="101"/>
      <c r="B120" s="101"/>
      <c r="C120" s="101"/>
      <c r="D120" s="101"/>
      <c r="E120" s="101"/>
    </row>
    <row r="121" spans="1:5" ht="14.5" x14ac:dyDescent="0.35">
      <c r="A121" s="101"/>
      <c r="B121" s="101"/>
      <c r="C121" s="101"/>
      <c r="D121" s="101"/>
      <c r="E121" s="101"/>
    </row>
    <row r="122" spans="1:5" ht="14.5" x14ac:dyDescent="0.35">
      <c r="A122" s="101"/>
      <c r="B122" s="101"/>
      <c r="C122" s="101"/>
      <c r="D122" s="101"/>
      <c r="E122" s="101"/>
    </row>
    <row r="123" spans="1:5" ht="14.5" x14ac:dyDescent="0.35">
      <c r="A123" s="101"/>
      <c r="B123" s="101"/>
      <c r="C123" s="101"/>
      <c r="D123" s="101"/>
      <c r="E123" s="101"/>
    </row>
    <row r="124" spans="1:5" ht="14.5" x14ac:dyDescent="0.35">
      <c r="A124" s="101"/>
      <c r="B124" s="101"/>
      <c r="C124" s="101"/>
      <c r="D124" s="101"/>
      <c r="E124" s="101"/>
    </row>
    <row r="125" spans="1:5" ht="14.5" x14ac:dyDescent="0.35">
      <c r="A125" s="101"/>
      <c r="B125" s="101"/>
      <c r="C125" s="101"/>
      <c r="D125" s="101"/>
      <c r="E125" s="101"/>
    </row>
    <row r="126" spans="1:5" ht="14.5" x14ac:dyDescent="0.35">
      <c r="A126" s="101"/>
      <c r="B126" s="101"/>
      <c r="C126" s="101"/>
      <c r="D126" s="101"/>
      <c r="E126" s="101"/>
    </row>
    <row r="127" spans="1:5" ht="14.5" x14ac:dyDescent="0.35">
      <c r="A127" s="101"/>
      <c r="B127" s="101"/>
      <c r="C127" s="101"/>
      <c r="D127" s="101"/>
      <c r="E127" s="101"/>
    </row>
    <row r="128" spans="1:5" ht="14.5" x14ac:dyDescent="0.35">
      <c r="A128" s="101"/>
      <c r="B128" s="101"/>
      <c r="C128" s="101"/>
      <c r="D128" s="101"/>
      <c r="E128" s="101"/>
    </row>
    <row r="129" spans="1:5" ht="14.5" x14ac:dyDescent="0.35">
      <c r="A129" s="101"/>
      <c r="B129" s="101"/>
      <c r="C129" s="101"/>
      <c r="D129" s="101"/>
      <c r="E129" s="101"/>
    </row>
    <row r="130" spans="1:5" ht="14.5" x14ac:dyDescent="0.35">
      <c r="A130" s="101"/>
      <c r="B130" s="101"/>
      <c r="C130" s="101"/>
      <c r="D130" s="101"/>
      <c r="E130" s="101"/>
    </row>
    <row r="131" spans="1:5" ht="14.5" x14ac:dyDescent="0.35">
      <c r="A131" s="101"/>
      <c r="B131" s="101"/>
      <c r="C131" s="101"/>
      <c r="D131" s="101"/>
      <c r="E131" s="101"/>
    </row>
    <row r="132" spans="1:5" ht="14.5" x14ac:dyDescent="0.35">
      <c r="A132" s="101"/>
      <c r="B132" s="101"/>
      <c r="C132" s="101"/>
      <c r="D132" s="101"/>
      <c r="E132" s="101"/>
    </row>
    <row r="133" spans="1:5" ht="14.5" x14ac:dyDescent="0.35">
      <c r="A133" s="101"/>
      <c r="B133" s="101"/>
      <c r="C133" s="101"/>
      <c r="D133" s="101"/>
      <c r="E133" s="101"/>
    </row>
    <row r="134" spans="1:5" ht="14.5" x14ac:dyDescent="0.35">
      <c r="A134" s="101"/>
      <c r="B134" s="101"/>
      <c r="C134" s="101"/>
      <c r="D134" s="101"/>
      <c r="E134" s="101"/>
    </row>
    <row r="135" spans="1:5" ht="14.5" x14ac:dyDescent="0.35">
      <c r="A135" s="101"/>
      <c r="B135" s="101"/>
      <c r="C135" s="101"/>
      <c r="D135" s="101"/>
      <c r="E135" s="101"/>
    </row>
    <row r="136" spans="1:5" ht="14.5" x14ac:dyDescent="0.35">
      <c r="A136" s="101"/>
      <c r="B136" s="101"/>
      <c r="C136" s="101"/>
      <c r="D136" s="101"/>
      <c r="E136" s="101"/>
    </row>
    <row r="137" spans="1:5" ht="14.5" x14ac:dyDescent="0.35">
      <c r="A137" s="101"/>
      <c r="B137" s="101"/>
      <c r="C137" s="101"/>
      <c r="D137" s="101"/>
      <c r="E137" s="101"/>
    </row>
    <row r="138" spans="1:5" ht="14.5" x14ac:dyDescent="0.35">
      <c r="A138" s="101"/>
      <c r="B138" s="101"/>
      <c r="C138" s="101"/>
      <c r="D138" s="101"/>
      <c r="E138" s="101"/>
    </row>
    <row r="139" spans="1:5" ht="14.5" x14ac:dyDescent="0.35">
      <c r="A139" s="101"/>
      <c r="B139" s="101"/>
      <c r="C139" s="101"/>
      <c r="D139" s="101"/>
      <c r="E139" s="101"/>
    </row>
    <row r="140" spans="1:5" ht="14.5" x14ac:dyDescent="0.35">
      <c r="A140" s="101"/>
      <c r="B140" s="101"/>
      <c r="C140" s="101"/>
      <c r="D140" s="101"/>
      <c r="E140" s="101"/>
    </row>
    <row r="141" spans="1:5" ht="14.5" x14ac:dyDescent="0.35">
      <c r="A141" s="101"/>
      <c r="B141" s="101"/>
      <c r="C141" s="101"/>
      <c r="D141" s="101"/>
      <c r="E141" s="101"/>
    </row>
    <row r="142" spans="1:5" ht="14.5" x14ac:dyDescent="0.35">
      <c r="A142" s="101"/>
      <c r="B142" s="101"/>
      <c r="C142" s="101"/>
      <c r="D142" s="101"/>
      <c r="E142" s="101"/>
    </row>
    <row r="143" spans="1:5" ht="14.5" x14ac:dyDescent="0.35">
      <c r="A143" s="101"/>
      <c r="B143" s="101"/>
      <c r="C143" s="101"/>
      <c r="D143" s="101"/>
      <c r="E143" s="101"/>
    </row>
    <row r="144" spans="1:5" ht="14.5" x14ac:dyDescent="0.35">
      <c r="A144" s="101"/>
      <c r="B144" s="101"/>
      <c r="C144" s="101"/>
      <c r="D144" s="101"/>
      <c r="E144" s="101"/>
    </row>
    <row r="145" spans="1:5" ht="14.5" x14ac:dyDescent="0.35">
      <c r="A145" s="101"/>
      <c r="B145" s="101"/>
      <c r="C145" s="101"/>
      <c r="D145" s="101"/>
      <c r="E145" s="101"/>
    </row>
    <row r="146" spans="1:5" ht="14.5" x14ac:dyDescent="0.35">
      <c r="A146" s="101"/>
      <c r="B146" s="101"/>
      <c r="C146" s="101"/>
      <c r="D146" s="101"/>
      <c r="E146" s="101"/>
    </row>
    <row r="147" spans="1:5" ht="14.5" x14ac:dyDescent="0.35">
      <c r="A147" s="101"/>
      <c r="B147" s="101"/>
      <c r="C147" s="101"/>
      <c r="D147" s="101"/>
      <c r="E147" s="101"/>
    </row>
    <row r="148" spans="1:5" ht="14.5" x14ac:dyDescent="0.35">
      <c r="A148" s="101"/>
      <c r="B148" s="101"/>
      <c r="C148" s="101"/>
      <c r="D148" s="101"/>
      <c r="E148" s="101"/>
    </row>
    <row r="149" spans="1:5" ht="14.5" x14ac:dyDescent="0.35">
      <c r="A149" s="101"/>
      <c r="B149" s="101"/>
      <c r="C149" s="101"/>
      <c r="D149" s="101"/>
      <c r="E149" s="101"/>
    </row>
    <row r="150" spans="1:5" ht="14.5" x14ac:dyDescent="0.35">
      <c r="A150" s="101"/>
      <c r="B150" s="101"/>
      <c r="C150" s="101"/>
      <c r="D150" s="101"/>
      <c r="E150" s="101"/>
    </row>
    <row r="151" spans="1:5" ht="14.5" x14ac:dyDescent="0.35">
      <c r="A151" s="101"/>
      <c r="B151" s="101"/>
      <c r="C151" s="101"/>
      <c r="D151" s="101"/>
      <c r="E151" s="101"/>
    </row>
    <row r="152" spans="1:5" ht="14.5" x14ac:dyDescent="0.35">
      <c r="A152" s="101"/>
      <c r="B152" s="101"/>
      <c r="C152" s="101"/>
      <c r="D152" s="101"/>
      <c r="E152" s="101"/>
    </row>
    <row r="153" spans="1:5" ht="14.5" x14ac:dyDescent="0.35">
      <c r="A153" s="101"/>
      <c r="B153" s="101"/>
      <c r="C153" s="101"/>
      <c r="D153" s="101"/>
      <c r="E153" s="101"/>
    </row>
    <row r="154" spans="1:5" ht="14.5" x14ac:dyDescent="0.35">
      <c r="A154" s="101"/>
      <c r="B154" s="101"/>
      <c r="C154" s="101"/>
      <c r="D154" s="101"/>
      <c r="E154" s="101"/>
    </row>
    <row r="155" spans="1:5" ht="14.5" x14ac:dyDescent="0.35">
      <c r="A155" s="101"/>
      <c r="B155" s="101"/>
      <c r="C155" s="101"/>
      <c r="D155" s="101"/>
      <c r="E155" s="101"/>
    </row>
    <row r="156" spans="1:5" ht="14.5" x14ac:dyDescent="0.35">
      <c r="A156" s="101"/>
      <c r="B156" s="101"/>
      <c r="C156" s="101"/>
      <c r="D156" s="101"/>
      <c r="E156" s="101"/>
    </row>
    <row r="157" spans="1:5" ht="14.5" x14ac:dyDescent="0.35">
      <c r="A157" s="101"/>
      <c r="B157" s="101"/>
      <c r="C157" s="101"/>
      <c r="D157" s="101"/>
      <c r="E157" s="101"/>
    </row>
    <row r="158" spans="1:5" ht="14.5" x14ac:dyDescent="0.35">
      <c r="A158" s="101"/>
      <c r="B158" s="101"/>
      <c r="C158" s="101"/>
      <c r="D158" s="101"/>
      <c r="E158" s="101"/>
    </row>
    <row r="159" spans="1:5" ht="14.5" x14ac:dyDescent="0.35">
      <c r="A159" s="101"/>
      <c r="B159" s="101"/>
      <c r="C159" s="101"/>
      <c r="D159" s="101"/>
      <c r="E159" s="101"/>
    </row>
    <row r="160" spans="1:5" ht="14.5" x14ac:dyDescent="0.35">
      <c r="A160" s="101"/>
      <c r="B160" s="101"/>
      <c r="C160" s="101"/>
      <c r="D160" s="101"/>
      <c r="E160" s="101"/>
    </row>
    <row r="161" spans="1:5" ht="14.5" x14ac:dyDescent="0.35">
      <c r="A161" s="101"/>
      <c r="B161" s="101"/>
      <c r="C161" s="101"/>
      <c r="D161" s="101"/>
      <c r="E161" s="101"/>
    </row>
    <row r="162" spans="1:5" ht="14.5" x14ac:dyDescent="0.35">
      <c r="A162" s="101"/>
      <c r="B162" s="101"/>
      <c r="C162" s="101"/>
      <c r="D162" s="101"/>
      <c r="E162" s="101"/>
    </row>
    <row r="163" spans="1:5" ht="14.5" x14ac:dyDescent="0.35">
      <c r="A163" s="101"/>
      <c r="B163" s="101"/>
      <c r="C163" s="101"/>
      <c r="D163" s="101"/>
      <c r="E163" s="101"/>
    </row>
    <row r="164" spans="1:5" ht="14.5" x14ac:dyDescent="0.35">
      <c r="A164" s="101"/>
      <c r="B164" s="101"/>
      <c r="C164" s="101"/>
      <c r="D164" s="101"/>
      <c r="E164" s="101"/>
    </row>
    <row r="165" spans="1:5" ht="14.5" x14ac:dyDescent="0.35">
      <c r="A165" s="101"/>
      <c r="B165" s="101"/>
      <c r="C165" s="101"/>
      <c r="D165" s="101"/>
      <c r="E165" s="101"/>
    </row>
    <row r="166" spans="1:5" ht="14.5" x14ac:dyDescent="0.35">
      <c r="A166" s="101"/>
      <c r="B166" s="101"/>
      <c r="C166" s="101"/>
      <c r="D166" s="101"/>
      <c r="E166" s="101"/>
    </row>
    <row r="167" spans="1:5" ht="14.5" x14ac:dyDescent="0.35">
      <c r="A167" s="101"/>
      <c r="B167" s="101"/>
      <c r="C167" s="101"/>
      <c r="D167" s="101"/>
      <c r="E167" s="101"/>
    </row>
    <row r="168" spans="1:5" ht="14.5" x14ac:dyDescent="0.35">
      <c r="A168" s="101"/>
      <c r="B168" s="101"/>
      <c r="C168" s="101"/>
      <c r="D168" s="101"/>
      <c r="E168" s="101"/>
    </row>
    <row r="169" spans="1:5" ht="14.5" x14ac:dyDescent="0.35">
      <c r="A169" s="101"/>
      <c r="B169" s="101"/>
      <c r="C169" s="101"/>
      <c r="D169" s="101"/>
      <c r="E169" s="101"/>
    </row>
    <row r="170" spans="1:5" ht="14.5" x14ac:dyDescent="0.35">
      <c r="A170" s="101"/>
      <c r="B170" s="101"/>
      <c r="C170" s="101"/>
      <c r="D170" s="101"/>
      <c r="E170" s="101"/>
    </row>
    <row r="171" spans="1:5" ht="14.5" x14ac:dyDescent="0.35">
      <c r="A171" s="101"/>
      <c r="B171" s="101"/>
      <c r="C171" s="101"/>
      <c r="D171" s="101"/>
      <c r="E171" s="101"/>
    </row>
    <row r="172" spans="1:5" ht="14.5" x14ac:dyDescent="0.35">
      <c r="A172" s="101"/>
      <c r="B172" s="101"/>
      <c r="C172" s="101"/>
      <c r="D172" s="101"/>
      <c r="E172" s="101"/>
    </row>
    <row r="173" spans="1:5" ht="14.5" x14ac:dyDescent="0.35">
      <c r="A173" s="101"/>
      <c r="B173" s="101"/>
      <c r="C173" s="101"/>
      <c r="D173" s="101"/>
      <c r="E173" s="101"/>
    </row>
    <row r="174" spans="1:5" ht="14.5" x14ac:dyDescent="0.35">
      <c r="A174" s="101"/>
      <c r="B174" s="101"/>
      <c r="C174" s="101"/>
      <c r="D174" s="101"/>
      <c r="E174" s="101"/>
    </row>
    <row r="175" spans="1:5" ht="14.5" x14ac:dyDescent="0.35">
      <c r="A175" s="101"/>
      <c r="B175" s="101"/>
      <c r="C175" s="101"/>
      <c r="D175" s="101"/>
      <c r="E175" s="101"/>
    </row>
    <row r="176" spans="1:5" ht="14.5" x14ac:dyDescent="0.35">
      <c r="A176" s="101"/>
      <c r="B176" s="101"/>
      <c r="C176" s="101"/>
      <c r="D176" s="101"/>
      <c r="E176" s="101"/>
    </row>
    <row r="177" spans="1:5" ht="14.5" x14ac:dyDescent="0.35">
      <c r="A177" s="101"/>
      <c r="B177" s="101"/>
      <c r="C177" s="101"/>
      <c r="D177" s="101"/>
      <c r="E177" s="101"/>
    </row>
    <row r="178" spans="1:5" ht="14.5" x14ac:dyDescent="0.35">
      <c r="A178" s="101"/>
      <c r="B178" s="101"/>
      <c r="C178" s="101"/>
      <c r="D178" s="101"/>
      <c r="E178" s="101"/>
    </row>
    <row r="179" spans="1:5" ht="14.5" x14ac:dyDescent="0.35">
      <c r="A179" s="101"/>
      <c r="B179" s="101"/>
      <c r="C179" s="101"/>
      <c r="D179" s="101"/>
      <c r="E179" s="101"/>
    </row>
    <row r="180" spans="1:5" ht="14.5" x14ac:dyDescent="0.35">
      <c r="A180" s="101"/>
      <c r="B180" s="101"/>
      <c r="C180" s="101"/>
      <c r="D180" s="101"/>
      <c r="E180" s="101"/>
    </row>
    <row r="181" spans="1:5" ht="14.5" x14ac:dyDescent="0.35">
      <c r="A181" s="101"/>
      <c r="B181" s="101"/>
      <c r="C181" s="101"/>
      <c r="D181" s="101"/>
      <c r="E181" s="101"/>
    </row>
    <row r="182" spans="1:5" ht="14.5" x14ac:dyDescent="0.35">
      <c r="A182" s="101"/>
      <c r="B182" s="101"/>
      <c r="C182" s="101"/>
      <c r="D182" s="101"/>
      <c r="E182" s="101"/>
    </row>
    <row r="183" spans="1:5" ht="14.5" x14ac:dyDescent="0.35">
      <c r="A183" s="101"/>
      <c r="B183" s="101"/>
      <c r="C183" s="101"/>
      <c r="D183" s="101"/>
      <c r="E183" s="101"/>
    </row>
    <row r="184" spans="1:5" ht="14.5" x14ac:dyDescent="0.35">
      <c r="A184" s="101"/>
      <c r="B184" s="101"/>
      <c r="C184" s="101"/>
      <c r="D184" s="101"/>
      <c r="E184" s="101"/>
    </row>
    <row r="185" spans="1:5" ht="14.5" x14ac:dyDescent="0.35">
      <c r="A185" s="101"/>
      <c r="B185" s="101"/>
      <c r="C185" s="101"/>
      <c r="D185" s="101"/>
      <c r="E185" s="101"/>
    </row>
    <row r="186" spans="1:5" ht="14.5" x14ac:dyDescent="0.35">
      <c r="A186" s="101"/>
      <c r="B186" s="101"/>
      <c r="C186" s="101"/>
      <c r="D186" s="101"/>
      <c r="E186" s="101"/>
    </row>
    <row r="187" spans="1:5" ht="14.5" x14ac:dyDescent="0.35">
      <c r="A187" s="101"/>
      <c r="B187" s="101"/>
      <c r="C187" s="101"/>
      <c r="D187" s="101"/>
      <c r="E187" s="101"/>
    </row>
    <row r="188" spans="1:5" ht="14.5" x14ac:dyDescent="0.35">
      <c r="A188" s="101"/>
      <c r="B188" s="101"/>
      <c r="C188" s="101"/>
      <c r="D188" s="101"/>
      <c r="E188" s="101"/>
    </row>
    <row r="189" spans="1:5" ht="14.5" x14ac:dyDescent="0.35">
      <c r="A189" s="101"/>
      <c r="B189" s="101"/>
      <c r="C189" s="101"/>
      <c r="D189" s="101"/>
      <c r="E189" s="101"/>
    </row>
    <row r="190" spans="1:5" ht="14.5" x14ac:dyDescent="0.35">
      <c r="A190" s="101"/>
      <c r="B190" s="101"/>
      <c r="C190" s="101"/>
      <c r="D190" s="101"/>
      <c r="E190" s="101"/>
    </row>
    <row r="191" spans="1:5" ht="14.5" x14ac:dyDescent="0.35">
      <c r="A191" s="101"/>
      <c r="B191" s="101"/>
      <c r="C191" s="101"/>
      <c r="D191" s="101"/>
      <c r="E191" s="101"/>
    </row>
    <row r="192" spans="1:5" ht="14.5" x14ac:dyDescent="0.35">
      <c r="A192" s="101"/>
      <c r="B192" s="101"/>
      <c r="C192" s="101"/>
      <c r="D192" s="101"/>
      <c r="E192" s="101"/>
    </row>
    <row r="193" spans="1:5" ht="14.5" x14ac:dyDescent="0.35">
      <c r="A193" s="101"/>
      <c r="B193" s="101"/>
      <c r="C193" s="101"/>
      <c r="D193" s="101"/>
      <c r="E193" s="101"/>
    </row>
    <row r="194" spans="1:5" ht="14.5" x14ac:dyDescent="0.35">
      <c r="A194" s="101"/>
      <c r="B194" s="101"/>
      <c r="C194" s="101"/>
      <c r="D194" s="101"/>
      <c r="E194" s="101"/>
    </row>
    <row r="195" spans="1:5" ht="14.5" x14ac:dyDescent="0.35">
      <c r="A195" s="101"/>
      <c r="B195" s="101"/>
      <c r="C195" s="101"/>
      <c r="D195" s="101"/>
      <c r="E195" s="101"/>
    </row>
    <row r="196" spans="1:5" ht="14.5" x14ac:dyDescent="0.35">
      <c r="A196" s="101"/>
      <c r="B196" s="101"/>
      <c r="C196" s="101"/>
      <c r="D196" s="101"/>
      <c r="E196" s="101"/>
    </row>
    <row r="197" spans="1:5" ht="14.5" x14ac:dyDescent="0.35">
      <c r="A197" s="101"/>
      <c r="B197" s="101"/>
      <c r="C197" s="101"/>
      <c r="D197" s="101"/>
      <c r="E197" s="101"/>
    </row>
    <row r="198" spans="1:5" ht="14.5" x14ac:dyDescent="0.35">
      <c r="A198" s="101"/>
      <c r="B198" s="101"/>
      <c r="C198" s="101"/>
      <c r="D198" s="101"/>
      <c r="E198" s="101"/>
    </row>
    <row r="199" spans="1:5" ht="14.5" x14ac:dyDescent="0.35">
      <c r="A199" s="101"/>
      <c r="B199" s="101"/>
      <c r="C199" s="101"/>
      <c r="D199" s="101"/>
      <c r="E199" s="101"/>
    </row>
    <row r="200" spans="1:5" ht="14.5" x14ac:dyDescent="0.35">
      <c r="A200" s="101"/>
      <c r="B200" s="101"/>
      <c r="C200" s="101"/>
      <c r="D200" s="101"/>
      <c r="E200" s="101"/>
    </row>
    <row r="201" spans="1:5" ht="14.5" x14ac:dyDescent="0.35">
      <c r="A201" s="101"/>
      <c r="B201" s="101"/>
      <c r="C201" s="101"/>
      <c r="D201" s="101"/>
      <c r="E201" s="101"/>
    </row>
    <row r="202" spans="1:5" ht="14.5" x14ac:dyDescent="0.35">
      <c r="A202" s="101"/>
      <c r="B202" s="101"/>
      <c r="C202" s="101"/>
      <c r="D202" s="101"/>
      <c r="E202" s="101"/>
    </row>
    <row r="203" spans="1:5" ht="14.5" x14ac:dyDescent="0.35">
      <c r="A203" s="101"/>
      <c r="B203" s="101"/>
      <c r="C203" s="101"/>
      <c r="D203" s="101"/>
      <c r="E203" s="101"/>
    </row>
    <row r="204" spans="1:5" ht="14.5" x14ac:dyDescent="0.35">
      <c r="A204" s="101"/>
      <c r="B204" s="101"/>
      <c r="C204" s="101"/>
      <c r="D204" s="101"/>
      <c r="E204" s="101"/>
    </row>
    <row r="205" spans="1:5" ht="14.5" x14ac:dyDescent="0.35">
      <c r="A205" s="101"/>
      <c r="B205" s="101"/>
      <c r="C205" s="101"/>
      <c r="D205" s="101"/>
      <c r="E205" s="101"/>
    </row>
    <row r="206" spans="1:5" ht="14.5" x14ac:dyDescent="0.35">
      <c r="A206" s="101"/>
      <c r="B206" s="101"/>
      <c r="C206" s="101"/>
      <c r="D206" s="101"/>
      <c r="E206" s="101"/>
    </row>
    <row r="207" spans="1:5" ht="14.5" x14ac:dyDescent="0.35">
      <c r="A207" s="101"/>
      <c r="B207" s="101"/>
      <c r="C207" s="101"/>
      <c r="D207" s="101"/>
      <c r="E207" s="101"/>
    </row>
    <row r="208" spans="1:5" ht="14.5" x14ac:dyDescent="0.35">
      <c r="A208" s="101"/>
      <c r="B208" s="101"/>
      <c r="C208" s="101"/>
      <c r="D208" s="101"/>
      <c r="E208" s="101"/>
    </row>
    <row r="209" spans="1:5" ht="14.5" x14ac:dyDescent="0.35">
      <c r="A209" s="101"/>
      <c r="B209" s="101"/>
      <c r="C209" s="101"/>
      <c r="D209" s="101"/>
      <c r="E209" s="101"/>
    </row>
    <row r="210" spans="1:5" ht="14.5" x14ac:dyDescent="0.35">
      <c r="A210" s="101"/>
      <c r="B210" s="101"/>
      <c r="C210" s="101"/>
      <c r="D210" s="101"/>
      <c r="E210" s="101"/>
    </row>
    <row r="211" spans="1:5" ht="14.5" x14ac:dyDescent="0.35">
      <c r="A211" s="101"/>
      <c r="B211" s="101"/>
      <c r="C211" s="101"/>
      <c r="D211" s="101"/>
      <c r="E211" s="101"/>
    </row>
    <row r="212" spans="1:5" ht="14.5" x14ac:dyDescent="0.35">
      <c r="A212" s="101"/>
      <c r="B212" s="101"/>
      <c r="C212" s="101"/>
      <c r="D212" s="101"/>
      <c r="E212" s="101"/>
    </row>
    <row r="213" spans="1:5" ht="14.5" x14ac:dyDescent="0.35">
      <c r="A213" s="101"/>
      <c r="B213" s="101"/>
      <c r="C213" s="101"/>
      <c r="D213" s="101"/>
      <c r="E213" s="101"/>
    </row>
    <row r="214" spans="1:5" ht="14.5" x14ac:dyDescent="0.35">
      <c r="A214" s="101"/>
      <c r="B214" s="101"/>
      <c r="C214" s="101"/>
      <c r="D214" s="101"/>
      <c r="E214" s="101"/>
    </row>
    <row r="215" spans="1:5" ht="14.5" x14ac:dyDescent="0.35">
      <c r="A215" s="101"/>
      <c r="B215" s="101"/>
      <c r="C215" s="101"/>
      <c r="D215" s="101"/>
      <c r="E215" s="101"/>
    </row>
    <row r="216" spans="1:5" ht="14.5" x14ac:dyDescent="0.35">
      <c r="A216" s="101"/>
      <c r="B216" s="101"/>
      <c r="C216" s="101"/>
      <c r="D216" s="101"/>
      <c r="E216" s="101"/>
    </row>
    <row r="217" spans="1:5" ht="14.5" x14ac:dyDescent="0.35">
      <c r="A217" s="101"/>
      <c r="B217" s="101"/>
      <c r="C217" s="101"/>
      <c r="D217" s="101"/>
      <c r="E217" s="101"/>
    </row>
    <row r="218" spans="1:5" ht="14.5" x14ac:dyDescent="0.35">
      <c r="A218" s="101"/>
      <c r="B218" s="101"/>
      <c r="C218" s="101"/>
      <c r="D218" s="101"/>
      <c r="E218" s="101"/>
    </row>
    <row r="219" spans="1:5" ht="14.5" x14ac:dyDescent="0.35">
      <c r="A219" s="101"/>
      <c r="B219" s="101"/>
      <c r="C219" s="101"/>
      <c r="D219" s="101"/>
      <c r="E219" s="101"/>
    </row>
    <row r="220" spans="1:5" ht="14.5" x14ac:dyDescent="0.35">
      <c r="A220" s="101"/>
      <c r="B220" s="101"/>
      <c r="C220" s="101"/>
      <c r="D220" s="101"/>
      <c r="E220" s="101"/>
    </row>
    <row r="221" spans="1:5" ht="14.5" x14ac:dyDescent="0.35">
      <c r="A221" s="101"/>
      <c r="B221" s="101"/>
      <c r="C221" s="101"/>
      <c r="D221" s="101"/>
      <c r="E221" s="101"/>
    </row>
    <row r="222" spans="1:5" ht="14.5" x14ac:dyDescent="0.35">
      <c r="A222" s="101"/>
      <c r="B222" s="101"/>
      <c r="C222" s="101"/>
      <c r="D222" s="101"/>
      <c r="E222" s="101"/>
    </row>
    <row r="223" spans="1:5" ht="14.5" x14ac:dyDescent="0.35">
      <c r="A223" s="101"/>
      <c r="B223" s="101"/>
      <c r="C223" s="101"/>
      <c r="D223" s="101"/>
      <c r="E223" s="101"/>
    </row>
    <row r="224" spans="1:5" ht="14.5" x14ac:dyDescent="0.35">
      <c r="A224" s="101"/>
      <c r="B224" s="101"/>
      <c r="C224" s="101"/>
      <c r="D224" s="101"/>
      <c r="E224" s="101"/>
    </row>
    <row r="225" spans="1:5" ht="14.5" x14ac:dyDescent="0.35">
      <c r="A225" s="101"/>
      <c r="B225" s="101"/>
      <c r="C225" s="101"/>
      <c r="D225" s="101"/>
      <c r="E225" s="101"/>
    </row>
    <row r="226" spans="1:5" ht="14.5" x14ac:dyDescent="0.35">
      <c r="A226" s="101"/>
      <c r="B226" s="101"/>
      <c r="C226" s="101"/>
      <c r="D226" s="101"/>
      <c r="E226" s="101"/>
    </row>
    <row r="227" spans="1:5" ht="14.5" x14ac:dyDescent="0.35">
      <c r="A227" s="101"/>
      <c r="B227" s="101"/>
      <c r="C227" s="101"/>
      <c r="D227" s="101"/>
      <c r="E227" s="101"/>
    </row>
    <row r="228" spans="1:5" ht="14.5" x14ac:dyDescent="0.35">
      <c r="A228" s="101"/>
      <c r="B228" s="101"/>
      <c r="C228" s="101"/>
      <c r="D228" s="101"/>
      <c r="E228" s="101"/>
    </row>
    <row r="229" spans="1:5" ht="14.5" x14ac:dyDescent="0.35">
      <c r="A229" s="101"/>
      <c r="B229" s="101"/>
      <c r="C229" s="101"/>
      <c r="D229" s="101"/>
      <c r="E229" s="101"/>
    </row>
    <row r="230" spans="1:5" ht="14.5" x14ac:dyDescent="0.35">
      <c r="A230" s="101"/>
      <c r="B230" s="101"/>
      <c r="C230" s="101"/>
      <c r="D230" s="101"/>
      <c r="E230" s="101"/>
    </row>
    <row r="231" spans="1:5" ht="14.5" x14ac:dyDescent="0.35">
      <c r="A231" s="101"/>
      <c r="B231" s="101"/>
      <c r="C231" s="101"/>
      <c r="D231" s="101"/>
      <c r="E231" s="101"/>
    </row>
    <row r="232" spans="1:5" ht="14.5" x14ac:dyDescent="0.35">
      <c r="A232" s="101"/>
      <c r="B232" s="101"/>
      <c r="C232" s="101"/>
      <c r="D232" s="101"/>
      <c r="E232" s="101"/>
    </row>
    <row r="233" spans="1:5" ht="14.5" x14ac:dyDescent="0.35">
      <c r="A233" s="101"/>
      <c r="B233" s="101"/>
      <c r="C233" s="101"/>
      <c r="D233" s="101"/>
      <c r="E233" s="101"/>
    </row>
    <row r="234" spans="1:5" ht="14.5" x14ac:dyDescent="0.35">
      <c r="A234" s="101"/>
      <c r="B234" s="101"/>
      <c r="C234" s="101"/>
      <c r="D234" s="101"/>
      <c r="E234" s="101"/>
    </row>
    <row r="235" spans="1:5" ht="14.5" x14ac:dyDescent="0.35">
      <c r="A235" s="101"/>
      <c r="B235" s="101"/>
      <c r="C235" s="101"/>
      <c r="D235" s="101"/>
      <c r="E235" s="101"/>
    </row>
    <row r="236" spans="1:5" ht="14.5" x14ac:dyDescent="0.35">
      <c r="A236" s="101"/>
      <c r="B236" s="101"/>
      <c r="C236" s="101"/>
      <c r="D236" s="101"/>
      <c r="E236" s="101"/>
    </row>
    <row r="237" spans="1:5" ht="14.5" x14ac:dyDescent="0.35">
      <c r="A237" s="101"/>
      <c r="B237" s="101"/>
      <c r="C237" s="101"/>
      <c r="D237" s="101"/>
      <c r="E237" s="101"/>
    </row>
    <row r="238" spans="1:5" ht="14.5" x14ac:dyDescent="0.35">
      <c r="A238" s="101"/>
      <c r="B238" s="101"/>
      <c r="C238" s="101"/>
      <c r="D238" s="101"/>
      <c r="E238" s="101"/>
    </row>
    <row r="239" spans="1:5" ht="14.5" x14ac:dyDescent="0.35">
      <c r="A239" s="101"/>
      <c r="B239" s="101"/>
      <c r="C239" s="101"/>
      <c r="D239" s="101"/>
      <c r="E239" s="101"/>
    </row>
    <row r="240" spans="1:5" ht="14.5" x14ac:dyDescent="0.35">
      <c r="A240" s="101"/>
      <c r="B240" s="101"/>
      <c r="C240" s="101"/>
      <c r="D240" s="101"/>
      <c r="E240" s="101"/>
    </row>
    <row r="241" spans="1:5" ht="14.5" x14ac:dyDescent="0.35">
      <c r="A241" s="101"/>
      <c r="B241" s="101"/>
      <c r="C241" s="101"/>
      <c r="D241" s="101"/>
      <c r="E241" s="101"/>
    </row>
    <row r="242" spans="1:5" ht="14.5" x14ac:dyDescent="0.35">
      <c r="A242" s="101"/>
      <c r="B242" s="101"/>
      <c r="C242" s="101"/>
      <c r="D242" s="101"/>
      <c r="E242" s="101"/>
    </row>
    <row r="243" spans="1:5" ht="14.5" x14ac:dyDescent="0.35">
      <c r="A243" s="101"/>
      <c r="B243" s="101"/>
      <c r="C243" s="101"/>
      <c r="D243" s="101"/>
      <c r="E243" s="101"/>
    </row>
    <row r="244" spans="1:5" ht="14.5" x14ac:dyDescent="0.35">
      <c r="A244" s="101"/>
      <c r="B244" s="101"/>
      <c r="C244" s="101"/>
      <c r="D244" s="101"/>
      <c r="E244" s="101"/>
    </row>
    <row r="245" spans="1:5" ht="14.5" x14ac:dyDescent="0.35">
      <c r="A245" s="101"/>
      <c r="B245" s="101"/>
      <c r="C245" s="101"/>
      <c r="D245" s="101"/>
      <c r="E245" s="101"/>
    </row>
    <row r="246" spans="1:5" ht="14.5" x14ac:dyDescent="0.35">
      <c r="A246" s="101"/>
      <c r="B246" s="101"/>
      <c r="C246" s="101"/>
      <c r="D246" s="101"/>
      <c r="E246" s="101"/>
    </row>
    <row r="247" spans="1:5" ht="14.5" x14ac:dyDescent="0.35">
      <c r="A247" s="101"/>
      <c r="B247" s="101"/>
      <c r="C247" s="101"/>
      <c r="D247" s="101"/>
      <c r="E247" s="101"/>
    </row>
    <row r="248" spans="1:5" ht="14.5" x14ac:dyDescent="0.35">
      <c r="A248" s="101"/>
      <c r="B248" s="101"/>
      <c r="C248" s="101"/>
      <c r="D248" s="101"/>
      <c r="E248" s="101"/>
    </row>
    <row r="249" spans="1:5" ht="14.5" x14ac:dyDescent="0.35">
      <c r="A249" s="101"/>
      <c r="B249" s="101"/>
      <c r="C249" s="101"/>
      <c r="D249" s="101"/>
      <c r="E249" s="101"/>
    </row>
    <row r="250" spans="1:5" ht="14.5" x14ac:dyDescent="0.35">
      <c r="A250" s="101"/>
      <c r="B250" s="101"/>
      <c r="C250" s="101"/>
      <c r="D250" s="101"/>
      <c r="E250" s="101"/>
    </row>
    <row r="251" spans="1:5" ht="14.5" x14ac:dyDescent="0.35">
      <c r="A251" s="101"/>
      <c r="B251" s="101"/>
      <c r="C251" s="101"/>
      <c r="D251" s="101"/>
      <c r="E251" s="101"/>
    </row>
    <row r="252" spans="1:5" ht="14.5" x14ac:dyDescent="0.35">
      <c r="A252" s="101"/>
      <c r="B252" s="101"/>
      <c r="C252" s="101"/>
      <c r="D252" s="101"/>
      <c r="E252" s="101"/>
    </row>
    <row r="253" spans="1:5" ht="14.5" x14ac:dyDescent="0.35">
      <c r="A253" s="101"/>
      <c r="B253" s="101"/>
      <c r="C253" s="101"/>
      <c r="D253" s="101"/>
      <c r="E253" s="101"/>
    </row>
    <row r="254" spans="1:5" ht="14.5" x14ac:dyDescent="0.35">
      <c r="A254" s="101"/>
      <c r="B254" s="101"/>
      <c r="C254" s="101"/>
      <c r="D254" s="101"/>
      <c r="E254" s="101"/>
    </row>
    <row r="255" spans="1:5" ht="14.5" x14ac:dyDescent="0.35">
      <c r="A255" s="101"/>
      <c r="B255" s="101"/>
      <c r="C255" s="101"/>
      <c r="D255" s="101"/>
      <c r="E255" s="101"/>
    </row>
    <row r="256" spans="1:5" ht="14.5" x14ac:dyDescent="0.35">
      <c r="A256" s="101"/>
      <c r="B256" s="101"/>
      <c r="C256" s="101"/>
      <c r="D256" s="101"/>
      <c r="E256" s="101"/>
    </row>
    <row r="257" spans="1:5" ht="14.5" x14ac:dyDescent="0.35">
      <c r="A257" s="101"/>
      <c r="B257" s="101"/>
      <c r="C257" s="101"/>
      <c r="D257" s="101"/>
      <c r="E257" s="101"/>
    </row>
    <row r="258" spans="1:5" ht="14.5" x14ac:dyDescent="0.35">
      <c r="A258" s="101"/>
      <c r="B258" s="101"/>
      <c r="C258" s="101"/>
      <c r="D258" s="101"/>
      <c r="E258" s="101"/>
    </row>
    <row r="259" spans="1:5" ht="14.5" x14ac:dyDescent="0.35">
      <c r="A259" s="101"/>
      <c r="B259" s="101"/>
      <c r="C259" s="101"/>
      <c r="D259" s="101"/>
      <c r="E259" s="101"/>
    </row>
    <row r="260" spans="1:5" ht="14.5" x14ac:dyDescent="0.35">
      <c r="A260" s="101"/>
      <c r="B260" s="101"/>
      <c r="C260" s="101"/>
      <c r="D260" s="101"/>
      <c r="E260" s="101"/>
    </row>
    <row r="261" spans="1:5" ht="14.5" x14ac:dyDescent="0.35">
      <c r="A261" s="101"/>
      <c r="B261" s="101"/>
      <c r="C261" s="101"/>
      <c r="D261" s="101"/>
      <c r="E261" s="101"/>
    </row>
    <row r="262" spans="1:5" ht="14.5" x14ac:dyDescent="0.35">
      <c r="A262" s="101"/>
      <c r="B262" s="101"/>
      <c r="C262" s="101"/>
      <c r="D262" s="101"/>
      <c r="E262" s="101"/>
    </row>
    <row r="263" spans="1:5" ht="14.5" x14ac:dyDescent="0.35">
      <c r="A263" s="101"/>
      <c r="B263" s="101"/>
      <c r="C263" s="101"/>
      <c r="D263" s="101"/>
      <c r="E263" s="101"/>
    </row>
    <row r="264" spans="1:5" ht="14.5" x14ac:dyDescent="0.35">
      <c r="A264" s="101"/>
      <c r="B264" s="101"/>
      <c r="C264" s="101"/>
      <c r="D264" s="101"/>
      <c r="E264" s="101"/>
    </row>
    <row r="265" spans="1:5" ht="14.5" x14ac:dyDescent="0.35">
      <c r="A265" s="101"/>
      <c r="B265" s="101"/>
      <c r="C265" s="101"/>
      <c r="D265" s="101"/>
      <c r="E265" s="101"/>
    </row>
    <row r="266" spans="1:5" ht="14.5" x14ac:dyDescent="0.35">
      <c r="A266" s="101"/>
      <c r="B266" s="101"/>
      <c r="C266" s="101"/>
      <c r="D266" s="101"/>
      <c r="E266" s="101"/>
    </row>
    <row r="267" spans="1:5" ht="14.5" x14ac:dyDescent="0.35">
      <c r="A267" s="101"/>
      <c r="B267" s="101"/>
      <c r="C267" s="101"/>
      <c r="D267" s="101"/>
      <c r="E267" s="101"/>
    </row>
    <row r="268" spans="1:5" ht="14.5" x14ac:dyDescent="0.35">
      <c r="A268" s="101"/>
      <c r="B268" s="101"/>
      <c r="C268" s="101"/>
      <c r="D268" s="101"/>
      <c r="E268" s="101"/>
    </row>
    <row r="269" spans="1:5" ht="14.5" x14ac:dyDescent="0.35">
      <c r="A269" s="101"/>
      <c r="B269" s="101"/>
      <c r="C269" s="101"/>
      <c r="D269" s="101"/>
      <c r="E269" s="101"/>
    </row>
    <row r="270" spans="1:5" ht="14.5" x14ac:dyDescent="0.35">
      <c r="A270" s="101"/>
      <c r="B270" s="101"/>
      <c r="C270" s="101"/>
      <c r="D270" s="101"/>
      <c r="E270" s="101"/>
    </row>
    <row r="271" spans="1:5" ht="14.5" x14ac:dyDescent="0.35">
      <c r="A271" s="101"/>
      <c r="B271" s="101"/>
      <c r="C271" s="101"/>
      <c r="D271" s="101"/>
      <c r="E271" s="101"/>
    </row>
    <row r="272" spans="1:5" ht="14.5" x14ac:dyDescent="0.35">
      <c r="A272" s="101"/>
      <c r="B272" s="101"/>
      <c r="C272" s="101"/>
      <c r="D272" s="101"/>
      <c r="E272" s="101"/>
    </row>
    <row r="273" spans="1:5" ht="14.5" x14ac:dyDescent="0.35">
      <c r="A273" s="101"/>
      <c r="B273" s="101"/>
      <c r="C273" s="101"/>
      <c r="D273" s="101"/>
      <c r="E273" s="101"/>
    </row>
    <row r="274" spans="1:5" ht="14.5" x14ac:dyDescent="0.35">
      <c r="A274" s="101"/>
      <c r="B274" s="101"/>
      <c r="C274" s="101"/>
      <c r="D274" s="101"/>
      <c r="E274" s="101"/>
    </row>
    <row r="275" spans="1:5" ht="14.5" x14ac:dyDescent="0.35">
      <c r="A275" s="101"/>
      <c r="B275" s="101"/>
      <c r="C275" s="101"/>
      <c r="D275" s="101"/>
      <c r="E275" s="101"/>
    </row>
    <row r="276" spans="1:5" ht="14.5" x14ac:dyDescent="0.35">
      <c r="A276" s="101"/>
      <c r="B276" s="101"/>
      <c r="C276" s="101"/>
      <c r="D276" s="101"/>
      <c r="E276" s="101"/>
    </row>
    <row r="277" spans="1:5" ht="14.5" x14ac:dyDescent="0.35">
      <c r="A277" s="101"/>
      <c r="B277" s="101"/>
      <c r="C277" s="101"/>
      <c r="D277" s="101"/>
      <c r="E277" s="101"/>
    </row>
    <row r="278" spans="1:5" ht="14.5" x14ac:dyDescent="0.35">
      <c r="A278" s="101"/>
      <c r="B278" s="101"/>
      <c r="C278" s="101"/>
      <c r="D278" s="101"/>
      <c r="E278" s="101"/>
    </row>
    <row r="279" spans="1:5" ht="14.5" x14ac:dyDescent="0.35">
      <c r="A279" s="101"/>
      <c r="B279" s="101"/>
      <c r="C279" s="101"/>
      <c r="D279" s="101"/>
      <c r="E279" s="101"/>
    </row>
    <row r="280" spans="1:5" ht="14.5" x14ac:dyDescent="0.35">
      <c r="A280" s="101"/>
      <c r="B280" s="101"/>
      <c r="C280" s="101"/>
      <c r="D280" s="101"/>
      <c r="E280" s="101"/>
    </row>
    <row r="281" spans="1:5" ht="14.5" x14ac:dyDescent="0.35">
      <c r="A281" s="101"/>
      <c r="B281" s="101"/>
      <c r="C281" s="101"/>
      <c r="D281" s="101"/>
      <c r="E281" s="101"/>
    </row>
    <row r="282" spans="1:5" ht="14.5" x14ac:dyDescent="0.35">
      <c r="A282" s="101"/>
      <c r="B282" s="101"/>
      <c r="C282" s="101"/>
      <c r="D282" s="101"/>
      <c r="E282" s="101"/>
    </row>
    <row r="283" spans="1:5" ht="14.5" x14ac:dyDescent="0.35">
      <c r="A283" s="101"/>
      <c r="B283" s="101"/>
      <c r="C283" s="101"/>
      <c r="D283" s="101"/>
      <c r="E283" s="101"/>
    </row>
    <row r="284" spans="1:5" ht="14.5" x14ac:dyDescent="0.35">
      <c r="A284" s="101"/>
      <c r="B284" s="101"/>
      <c r="C284" s="101"/>
      <c r="D284" s="101"/>
      <c r="E284" s="101"/>
    </row>
    <row r="285" spans="1:5" ht="14.5" x14ac:dyDescent="0.35">
      <c r="A285" s="101"/>
      <c r="B285" s="101"/>
      <c r="C285" s="101"/>
      <c r="D285" s="101"/>
      <c r="E285" s="101"/>
    </row>
    <row r="286" spans="1:5" ht="14.5" x14ac:dyDescent="0.35">
      <c r="A286" s="101"/>
      <c r="B286" s="101"/>
      <c r="C286" s="101"/>
      <c r="D286" s="101"/>
      <c r="E286" s="101"/>
    </row>
    <row r="287" spans="1:5" ht="14.5" x14ac:dyDescent="0.35">
      <c r="A287" s="101"/>
      <c r="B287" s="101"/>
      <c r="C287" s="101"/>
      <c r="D287" s="101"/>
      <c r="E287" s="101"/>
    </row>
    <row r="288" spans="1:5" ht="14.5" x14ac:dyDescent="0.35">
      <c r="A288" s="101"/>
      <c r="B288" s="101"/>
      <c r="C288" s="101"/>
      <c r="D288" s="101"/>
      <c r="E288" s="101"/>
    </row>
    <row r="289" spans="1:5" ht="14.5" x14ac:dyDescent="0.35">
      <c r="A289" s="101"/>
      <c r="B289" s="101"/>
      <c r="C289" s="101"/>
      <c r="D289" s="101"/>
      <c r="E289" s="101"/>
    </row>
    <row r="290" spans="1:5" ht="14.5" x14ac:dyDescent="0.35">
      <c r="A290" s="101"/>
      <c r="B290" s="101"/>
      <c r="C290" s="101"/>
      <c r="D290" s="101"/>
      <c r="E290" s="101"/>
    </row>
    <row r="291" spans="1:5" ht="14.5" x14ac:dyDescent="0.35">
      <c r="A291" s="101"/>
      <c r="B291" s="101"/>
      <c r="C291" s="101"/>
      <c r="D291" s="101"/>
      <c r="E291" s="101"/>
    </row>
    <row r="292" spans="1:5" ht="14.5" x14ac:dyDescent="0.35">
      <c r="A292" s="101"/>
      <c r="B292" s="101"/>
      <c r="C292" s="101"/>
      <c r="D292" s="101"/>
      <c r="E292" s="101"/>
    </row>
    <row r="293" spans="1:5" ht="14.5" x14ac:dyDescent="0.35">
      <c r="A293" s="101"/>
      <c r="B293" s="101"/>
      <c r="C293" s="101"/>
      <c r="D293" s="101"/>
      <c r="E293" s="101"/>
    </row>
    <row r="294" spans="1:5" ht="14.5" x14ac:dyDescent="0.35">
      <c r="A294" s="101"/>
      <c r="B294" s="101"/>
      <c r="C294" s="101"/>
      <c r="D294" s="101"/>
      <c r="E294" s="101"/>
    </row>
    <row r="295" spans="1:5" ht="14.5" x14ac:dyDescent="0.35">
      <c r="A295" s="101"/>
      <c r="B295" s="101"/>
      <c r="C295" s="101"/>
      <c r="D295" s="101"/>
      <c r="E295" s="101"/>
    </row>
    <row r="296" spans="1:5" ht="14.5" x14ac:dyDescent="0.35">
      <c r="A296" s="101"/>
      <c r="B296" s="101"/>
      <c r="C296" s="101"/>
      <c r="D296" s="101"/>
      <c r="E296" s="101"/>
    </row>
    <row r="297" spans="1:5" ht="14.5" x14ac:dyDescent="0.35">
      <c r="A297" s="101"/>
      <c r="B297" s="101"/>
      <c r="C297" s="101"/>
      <c r="D297" s="101"/>
      <c r="E297" s="101"/>
    </row>
    <row r="298" spans="1:5" ht="14.5" x14ac:dyDescent="0.35">
      <c r="A298" s="101"/>
      <c r="B298" s="101"/>
      <c r="C298" s="101"/>
      <c r="D298" s="101"/>
      <c r="E298" s="101"/>
    </row>
    <row r="299" spans="1:5" ht="14.5" x14ac:dyDescent="0.35">
      <c r="A299" s="101"/>
      <c r="B299" s="101"/>
      <c r="C299" s="101"/>
      <c r="D299" s="101"/>
      <c r="E299" s="101"/>
    </row>
    <row r="300" spans="1:5" ht="14.5" x14ac:dyDescent="0.35">
      <c r="A300" s="101"/>
      <c r="B300" s="101"/>
      <c r="C300" s="101"/>
      <c r="D300" s="101"/>
      <c r="E300" s="101"/>
    </row>
    <row r="301" spans="1:5" ht="14.5" x14ac:dyDescent="0.35">
      <c r="A301" s="101"/>
      <c r="B301" s="101"/>
      <c r="C301" s="101"/>
      <c r="D301" s="101"/>
      <c r="E301" s="101"/>
    </row>
    <row r="302" spans="1:5" ht="14.5" x14ac:dyDescent="0.35">
      <c r="A302" s="101"/>
      <c r="B302" s="101"/>
      <c r="C302" s="101"/>
      <c r="D302" s="101"/>
      <c r="E302" s="101"/>
    </row>
    <row r="303" spans="1:5" ht="14.5" x14ac:dyDescent="0.35">
      <c r="A303" s="101"/>
      <c r="B303" s="101"/>
      <c r="C303" s="101"/>
      <c r="D303" s="101"/>
      <c r="E303" s="101"/>
    </row>
    <row r="304" spans="1:5" ht="14.5" x14ac:dyDescent="0.35">
      <c r="A304" s="101"/>
      <c r="B304" s="101"/>
      <c r="C304" s="101"/>
      <c r="D304" s="101"/>
      <c r="E304" s="101"/>
    </row>
    <row r="305" spans="1:5" ht="14.5" x14ac:dyDescent="0.35">
      <c r="A305" s="101"/>
      <c r="B305" s="101"/>
      <c r="C305" s="101"/>
      <c r="D305" s="101"/>
      <c r="E305" s="101"/>
    </row>
    <row r="306" spans="1:5" ht="14.5" x14ac:dyDescent="0.35">
      <c r="A306" s="101"/>
      <c r="B306" s="101"/>
      <c r="C306" s="101"/>
      <c r="D306" s="101"/>
      <c r="E306" s="101"/>
    </row>
    <row r="307" spans="1:5" ht="14.5" x14ac:dyDescent="0.35">
      <c r="A307" s="101"/>
      <c r="B307" s="101"/>
      <c r="C307" s="101"/>
      <c r="D307" s="101"/>
      <c r="E307" s="101"/>
    </row>
    <row r="308" spans="1:5" ht="14.5" x14ac:dyDescent="0.35">
      <c r="A308" s="101"/>
      <c r="B308" s="101"/>
      <c r="C308" s="101"/>
      <c r="D308" s="101"/>
      <c r="E308" s="101"/>
    </row>
    <row r="309" spans="1:5" ht="14.5" x14ac:dyDescent="0.35">
      <c r="A309" s="101"/>
      <c r="B309" s="101"/>
      <c r="C309" s="101"/>
      <c r="D309" s="101"/>
      <c r="E309" s="101"/>
    </row>
    <row r="310" spans="1:5" ht="14.5" x14ac:dyDescent="0.35">
      <c r="A310" s="101"/>
      <c r="B310" s="101"/>
      <c r="C310" s="101"/>
      <c r="D310" s="101"/>
      <c r="E310" s="101"/>
    </row>
    <row r="311" spans="1:5" ht="14.5" x14ac:dyDescent="0.35">
      <c r="A311" s="101"/>
      <c r="B311" s="101"/>
      <c r="C311" s="101"/>
      <c r="D311" s="101"/>
      <c r="E311" s="101"/>
    </row>
    <row r="312" spans="1:5" ht="14.5" x14ac:dyDescent="0.35">
      <c r="A312" s="101"/>
      <c r="B312" s="101"/>
      <c r="C312" s="101"/>
      <c r="D312" s="101"/>
      <c r="E312" s="101"/>
    </row>
    <row r="313" spans="1:5" ht="14.5" x14ac:dyDescent="0.35">
      <c r="A313" s="101"/>
      <c r="B313" s="101"/>
      <c r="C313" s="101"/>
      <c r="D313" s="101"/>
      <c r="E313" s="101"/>
    </row>
    <row r="314" spans="1:5" ht="14.5" x14ac:dyDescent="0.35">
      <c r="A314" s="101"/>
      <c r="B314" s="101"/>
      <c r="C314" s="101"/>
      <c r="D314" s="101"/>
      <c r="E314" s="101"/>
    </row>
    <row r="315" spans="1:5" ht="14.5" x14ac:dyDescent="0.35">
      <c r="A315" s="101"/>
      <c r="B315" s="101"/>
      <c r="C315" s="101"/>
      <c r="D315" s="101"/>
      <c r="E315" s="101"/>
    </row>
    <row r="316" spans="1:5" ht="14.5" x14ac:dyDescent="0.35">
      <c r="A316" s="101"/>
      <c r="B316" s="101"/>
      <c r="C316" s="101"/>
      <c r="D316" s="101"/>
      <c r="E316" s="101"/>
    </row>
    <row r="317" spans="1:5" ht="14.5" x14ac:dyDescent="0.35">
      <c r="A317" s="101"/>
      <c r="B317" s="101"/>
      <c r="C317" s="101"/>
      <c r="D317" s="101"/>
      <c r="E317" s="101"/>
    </row>
    <row r="318" spans="1:5" ht="14.5" x14ac:dyDescent="0.35">
      <c r="A318" s="101"/>
      <c r="B318" s="101"/>
      <c r="C318" s="101"/>
      <c r="D318" s="101"/>
      <c r="E318" s="101"/>
    </row>
    <row r="319" spans="1:5" ht="14.5" x14ac:dyDescent="0.35">
      <c r="A319" s="101"/>
      <c r="B319" s="101"/>
      <c r="C319" s="101"/>
      <c r="D319" s="101"/>
      <c r="E319" s="101"/>
    </row>
    <row r="320" spans="1:5" ht="14.5" x14ac:dyDescent="0.35">
      <c r="A320" s="101"/>
      <c r="B320" s="101"/>
      <c r="C320" s="101"/>
      <c r="D320" s="101"/>
      <c r="E320" s="101"/>
    </row>
    <row r="321" spans="1:5" ht="14.5" x14ac:dyDescent="0.35">
      <c r="A321" s="101"/>
      <c r="B321" s="101"/>
      <c r="C321" s="101"/>
      <c r="D321" s="101"/>
      <c r="E321" s="101"/>
    </row>
    <row r="322" spans="1:5" ht="14.5" x14ac:dyDescent="0.35">
      <c r="A322" s="101"/>
      <c r="B322" s="101"/>
      <c r="C322" s="101"/>
      <c r="D322" s="101"/>
      <c r="E322" s="101"/>
    </row>
    <row r="323" spans="1:5" ht="14.5" x14ac:dyDescent="0.35">
      <c r="A323" s="101"/>
      <c r="B323" s="101"/>
      <c r="C323" s="101"/>
      <c r="D323" s="101"/>
      <c r="E323" s="101"/>
    </row>
    <row r="324" spans="1:5" ht="14.5" x14ac:dyDescent="0.35">
      <c r="A324" s="101"/>
      <c r="B324" s="101"/>
      <c r="C324" s="101"/>
      <c r="D324" s="101"/>
      <c r="E324" s="101"/>
    </row>
    <row r="325" spans="1:5" ht="14.5" x14ac:dyDescent="0.35">
      <c r="A325" s="101"/>
      <c r="B325" s="101"/>
      <c r="C325" s="101"/>
      <c r="D325" s="101"/>
      <c r="E325" s="101"/>
    </row>
    <row r="326" spans="1:5" ht="14.5" x14ac:dyDescent="0.35">
      <c r="A326" s="101"/>
      <c r="B326" s="101"/>
      <c r="C326" s="101"/>
      <c r="D326" s="101"/>
      <c r="E326" s="101"/>
    </row>
    <row r="327" spans="1:5" ht="14.5" x14ac:dyDescent="0.35">
      <c r="A327" s="101"/>
      <c r="B327" s="101"/>
      <c r="C327" s="101"/>
      <c r="D327" s="101"/>
      <c r="E327" s="101"/>
    </row>
    <row r="328" spans="1:5" ht="14.5" x14ac:dyDescent="0.35">
      <c r="A328" s="101"/>
      <c r="B328" s="101"/>
      <c r="C328" s="101"/>
      <c r="D328" s="101"/>
      <c r="E328" s="101"/>
    </row>
    <row r="329" spans="1:5" ht="14.5" x14ac:dyDescent="0.35">
      <c r="A329" s="101"/>
      <c r="B329" s="101"/>
      <c r="C329" s="101"/>
      <c r="D329" s="101"/>
      <c r="E329" s="101"/>
    </row>
    <row r="330" spans="1:5" ht="14.5" x14ac:dyDescent="0.35">
      <c r="A330" s="101"/>
      <c r="B330" s="101"/>
      <c r="C330" s="101"/>
      <c r="D330" s="101"/>
      <c r="E330" s="101"/>
    </row>
    <row r="331" spans="1:5" ht="14.5" x14ac:dyDescent="0.35">
      <c r="A331" s="101"/>
      <c r="B331" s="101"/>
      <c r="C331" s="101"/>
      <c r="D331" s="101"/>
      <c r="E331" s="101"/>
    </row>
    <row r="332" spans="1:5" ht="14.5" x14ac:dyDescent="0.35">
      <c r="A332" s="101"/>
      <c r="B332" s="101"/>
      <c r="C332" s="101"/>
      <c r="D332" s="101"/>
      <c r="E332" s="101"/>
    </row>
    <row r="333" spans="1:5" ht="14.5" x14ac:dyDescent="0.35">
      <c r="A333" s="101"/>
      <c r="B333" s="101"/>
      <c r="C333" s="101"/>
      <c r="D333" s="101"/>
      <c r="E333" s="101"/>
    </row>
    <row r="334" spans="1:5" ht="14.5" x14ac:dyDescent="0.35">
      <c r="A334" s="101"/>
      <c r="B334" s="101"/>
      <c r="C334" s="101"/>
      <c r="D334" s="101"/>
      <c r="E334" s="101"/>
    </row>
    <row r="335" spans="1:5" ht="14.5" x14ac:dyDescent="0.35">
      <c r="A335" s="101"/>
      <c r="B335" s="101"/>
      <c r="C335" s="101"/>
      <c r="D335" s="101"/>
      <c r="E335" s="101"/>
    </row>
    <row r="336" spans="1:5" ht="14.5" x14ac:dyDescent="0.35">
      <c r="A336" s="101"/>
      <c r="B336" s="101"/>
      <c r="C336" s="101"/>
      <c r="D336" s="101"/>
      <c r="E336" s="101"/>
    </row>
    <row r="337" spans="1:5" ht="14.5" x14ac:dyDescent="0.35">
      <c r="A337" s="101"/>
      <c r="B337" s="101"/>
      <c r="C337" s="101"/>
      <c r="D337" s="101"/>
      <c r="E337" s="101"/>
    </row>
    <row r="338" spans="1:5" ht="14.5" x14ac:dyDescent="0.35">
      <c r="A338" s="101"/>
      <c r="B338" s="101"/>
      <c r="C338" s="101"/>
      <c r="D338" s="101"/>
      <c r="E338" s="101"/>
    </row>
    <row r="339" spans="1:5" ht="14.5" x14ac:dyDescent="0.35">
      <c r="A339" s="101"/>
      <c r="B339" s="101"/>
      <c r="C339" s="101"/>
      <c r="D339" s="101"/>
      <c r="E339" s="101"/>
    </row>
    <row r="340" spans="1:5" ht="14.5" x14ac:dyDescent="0.35">
      <c r="A340" s="101"/>
      <c r="B340" s="101"/>
      <c r="C340" s="101"/>
      <c r="D340" s="101"/>
      <c r="E340" s="101"/>
    </row>
    <row r="341" spans="1:5" ht="14.5" x14ac:dyDescent="0.35">
      <c r="A341" s="101"/>
      <c r="B341" s="101"/>
      <c r="C341" s="101"/>
      <c r="D341" s="101"/>
      <c r="E341" s="101"/>
    </row>
    <row r="342" spans="1:5" ht="14.5" x14ac:dyDescent="0.35">
      <c r="A342" s="101"/>
      <c r="B342" s="101"/>
      <c r="C342" s="101"/>
      <c r="D342" s="101"/>
      <c r="E342" s="101"/>
    </row>
    <row r="343" spans="1:5" ht="14.5" x14ac:dyDescent="0.35">
      <c r="A343" s="101"/>
      <c r="B343" s="101"/>
      <c r="C343" s="101"/>
      <c r="D343" s="101"/>
      <c r="E343" s="101"/>
    </row>
    <row r="344" spans="1:5" ht="14.5" x14ac:dyDescent="0.35">
      <c r="A344" s="101"/>
      <c r="B344" s="101"/>
      <c r="C344" s="101"/>
      <c r="D344" s="101"/>
      <c r="E344" s="101"/>
    </row>
    <row r="345" spans="1:5" ht="14.5" x14ac:dyDescent="0.35">
      <c r="A345" s="101"/>
      <c r="B345" s="101"/>
      <c r="C345" s="101"/>
      <c r="D345" s="101"/>
      <c r="E345" s="101"/>
    </row>
    <row r="346" spans="1:5" ht="14.5" x14ac:dyDescent="0.35">
      <c r="A346" s="101"/>
      <c r="B346" s="101"/>
      <c r="C346" s="101"/>
      <c r="D346" s="101"/>
      <c r="E346" s="101"/>
    </row>
    <row r="347" spans="1:5" ht="14.5" x14ac:dyDescent="0.35">
      <c r="A347" s="101"/>
      <c r="B347" s="101"/>
      <c r="C347" s="101"/>
      <c r="D347" s="101"/>
      <c r="E347" s="101"/>
    </row>
    <row r="348" spans="1:5" ht="14.5" x14ac:dyDescent="0.35">
      <c r="A348" s="101"/>
      <c r="B348" s="101"/>
      <c r="C348" s="101"/>
      <c r="D348" s="101"/>
      <c r="E348" s="101"/>
    </row>
    <row r="349" spans="1:5" ht="14.5" x14ac:dyDescent="0.35">
      <c r="A349" s="101"/>
      <c r="B349" s="101"/>
      <c r="C349" s="101"/>
      <c r="D349" s="101"/>
      <c r="E349" s="101"/>
    </row>
    <row r="350" spans="1:5" ht="14.5" x14ac:dyDescent="0.35">
      <c r="A350" s="101"/>
      <c r="B350" s="101"/>
      <c r="C350" s="101"/>
      <c r="D350" s="101"/>
      <c r="E350" s="101"/>
    </row>
    <row r="351" spans="1:5" ht="14.5" x14ac:dyDescent="0.35">
      <c r="A351" s="101"/>
      <c r="B351" s="101"/>
      <c r="C351" s="101"/>
      <c r="D351" s="101"/>
      <c r="E351" s="101"/>
    </row>
    <row r="352" spans="1:5" ht="14.5" x14ac:dyDescent="0.35">
      <c r="A352" s="101"/>
      <c r="B352" s="101"/>
      <c r="C352" s="101"/>
      <c r="D352" s="101"/>
      <c r="E352" s="101"/>
    </row>
    <row r="353" spans="1:5" ht="14.5" x14ac:dyDescent="0.35">
      <c r="A353" s="101"/>
      <c r="B353" s="101"/>
      <c r="C353" s="101"/>
      <c r="D353" s="101"/>
      <c r="E353" s="101"/>
    </row>
    <row r="354" spans="1:5" ht="14.5" x14ac:dyDescent="0.35">
      <c r="A354" s="101"/>
      <c r="B354" s="101"/>
      <c r="C354" s="101"/>
      <c r="D354" s="101"/>
      <c r="E354" s="101"/>
    </row>
    <row r="355" spans="1:5" ht="14.5" x14ac:dyDescent="0.35">
      <c r="A355" s="101"/>
      <c r="B355" s="101"/>
      <c r="C355" s="101"/>
      <c r="D355" s="101"/>
      <c r="E355" s="101"/>
    </row>
    <row r="356" spans="1:5" ht="14.5" x14ac:dyDescent="0.35">
      <c r="A356" s="101"/>
      <c r="B356" s="101"/>
      <c r="C356" s="101"/>
      <c r="D356" s="101"/>
      <c r="E356" s="101"/>
    </row>
    <row r="357" spans="1:5" ht="14.5" x14ac:dyDescent="0.35">
      <c r="A357" s="101"/>
      <c r="B357" s="101"/>
      <c r="C357" s="101"/>
      <c r="D357" s="101"/>
      <c r="E357" s="101"/>
    </row>
    <row r="358" spans="1:5" ht="14.5" x14ac:dyDescent="0.35">
      <c r="A358" s="101"/>
      <c r="B358" s="101"/>
      <c r="C358" s="101"/>
      <c r="D358" s="101"/>
      <c r="E358" s="101"/>
    </row>
    <row r="359" spans="1:5" ht="14.5" x14ac:dyDescent="0.35">
      <c r="A359" s="101"/>
      <c r="B359" s="101"/>
      <c r="C359" s="101"/>
      <c r="D359" s="101"/>
      <c r="E359" s="101"/>
    </row>
    <row r="360" spans="1:5" ht="14.5" x14ac:dyDescent="0.35">
      <c r="A360" s="101"/>
      <c r="B360" s="101"/>
      <c r="C360" s="101"/>
      <c r="D360" s="101"/>
      <c r="E360" s="101"/>
    </row>
    <row r="361" spans="1:5" ht="14.5" x14ac:dyDescent="0.35">
      <c r="A361" s="101"/>
      <c r="B361" s="101"/>
      <c r="C361" s="101"/>
      <c r="D361" s="101"/>
      <c r="E361" s="101"/>
    </row>
    <row r="362" spans="1:5" ht="14.5" x14ac:dyDescent="0.35">
      <c r="A362" s="101"/>
      <c r="B362" s="101"/>
      <c r="C362" s="101"/>
      <c r="D362" s="101"/>
      <c r="E362" s="101"/>
    </row>
    <row r="363" spans="1:5" ht="14.5" x14ac:dyDescent="0.35">
      <c r="A363" s="101"/>
      <c r="B363" s="101"/>
      <c r="C363" s="101"/>
      <c r="D363" s="101"/>
      <c r="E363" s="101"/>
    </row>
    <row r="364" spans="1:5" ht="14.5" x14ac:dyDescent="0.35">
      <c r="A364" s="101"/>
      <c r="B364" s="101"/>
      <c r="C364" s="101"/>
      <c r="D364" s="101"/>
      <c r="E364" s="101"/>
    </row>
    <row r="365" spans="1:5" ht="14.5" x14ac:dyDescent="0.35">
      <c r="A365" s="101"/>
      <c r="B365" s="101"/>
      <c r="C365" s="101"/>
      <c r="D365" s="101"/>
      <c r="E365" s="101"/>
    </row>
    <row r="366" spans="1:5" ht="14.5" x14ac:dyDescent="0.35">
      <c r="A366" s="101"/>
      <c r="B366" s="101"/>
      <c r="C366" s="101"/>
      <c r="D366" s="101"/>
      <c r="E366" s="101"/>
    </row>
    <row r="367" spans="1:5" ht="14.5" x14ac:dyDescent="0.35">
      <c r="A367" s="101"/>
      <c r="B367" s="101"/>
      <c r="C367" s="101"/>
      <c r="D367" s="101"/>
      <c r="E367" s="101"/>
    </row>
    <row r="368" spans="1:5" ht="14.5" x14ac:dyDescent="0.35">
      <c r="A368" s="101"/>
      <c r="B368" s="101"/>
      <c r="C368" s="101"/>
      <c r="D368" s="101"/>
      <c r="E368" s="101"/>
    </row>
    <row r="369" spans="1:5" ht="14.5" x14ac:dyDescent="0.35">
      <c r="A369" s="101"/>
      <c r="B369" s="101"/>
      <c r="C369" s="101"/>
      <c r="D369" s="101"/>
      <c r="E369" s="101"/>
    </row>
    <row r="370" spans="1:5" ht="14.5" x14ac:dyDescent="0.35">
      <c r="A370" s="101"/>
      <c r="B370" s="101"/>
      <c r="C370" s="101"/>
      <c r="D370" s="101"/>
      <c r="E370" s="101"/>
    </row>
    <row r="371" spans="1:5" ht="14.5" x14ac:dyDescent="0.35">
      <c r="A371" s="101"/>
      <c r="B371" s="101"/>
      <c r="C371" s="101"/>
      <c r="D371" s="101"/>
      <c r="E371" s="101"/>
    </row>
    <row r="372" spans="1:5" ht="14.5" x14ac:dyDescent="0.35">
      <c r="A372" s="101"/>
      <c r="B372" s="101"/>
      <c r="C372" s="101"/>
      <c r="D372" s="101"/>
      <c r="E372" s="101"/>
    </row>
    <row r="373" spans="1:5" ht="14.5" x14ac:dyDescent="0.35">
      <c r="A373" s="101"/>
      <c r="B373" s="101"/>
      <c r="C373" s="101"/>
      <c r="D373" s="101"/>
      <c r="E373" s="101"/>
    </row>
    <row r="374" spans="1:5" ht="14.5" x14ac:dyDescent="0.35">
      <c r="A374" s="101"/>
      <c r="B374" s="101"/>
      <c r="C374" s="101"/>
      <c r="D374" s="101"/>
      <c r="E374" s="101"/>
    </row>
    <row r="375" spans="1:5" ht="14.5" x14ac:dyDescent="0.35">
      <c r="A375" s="101"/>
      <c r="B375" s="101"/>
      <c r="C375" s="101"/>
      <c r="D375" s="101"/>
      <c r="E375" s="101"/>
    </row>
    <row r="376" spans="1:5" ht="14.5" x14ac:dyDescent="0.35">
      <c r="A376" s="101"/>
      <c r="B376" s="101"/>
      <c r="C376" s="101"/>
      <c r="D376" s="101"/>
      <c r="E376" s="101"/>
    </row>
    <row r="377" spans="1:5" ht="14.5" x14ac:dyDescent="0.35">
      <c r="A377" s="101"/>
      <c r="B377" s="101"/>
      <c r="C377" s="101"/>
      <c r="D377" s="101"/>
      <c r="E377" s="101"/>
    </row>
    <row r="378" spans="1:5" ht="14.5" x14ac:dyDescent="0.35">
      <c r="A378" s="101"/>
      <c r="B378" s="101"/>
      <c r="C378" s="101"/>
      <c r="D378" s="101"/>
      <c r="E378" s="101"/>
    </row>
    <row r="379" spans="1:5" ht="14.5" x14ac:dyDescent="0.35">
      <c r="A379" s="101"/>
      <c r="B379" s="101"/>
      <c r="C379" s="101"/>
      <c r="D379" s="101"/>
      <c r="E379" s="101"/>
    </row>
    <row r="380" spans="1:5" ht="14.5" x14ac:dyDescent="0.35">
      <c r="A380" s="101"/>
      <c r="B380" s="101"/>
      <c r="C380" s="101"/>
      <c r="D380" s="101"/>
      <c r="E380" s="101"/>
    </row>
    <row r="381" spans="1:5" ht="14.5" x14ac:dyDescent="0.35">
      <c r="A381" s="101"/>
      <c r="B381" s="101"/>
      <c r="C381" s="101"/>
      <c r="D381" s="101"/>
      <c r="E381" s="101"/>
    </row>
    <row r="382" spans="1:5" ht="14.5" x14ac:dyDescent="0.35">
      <c r="A382" s="101"/>
      <c r="B382" s="101"/>
      <c r="C382" s="101"/>
      <c r="D382" s="101"/>
      <c r="E382" s="101"/>
    </row>
    <row r="383" spans="1:5" ht="14.5" x14ac:dyDescent="0.35">
      <c r="A383" s="101"/>
      <c r="B383" s="101"/>
      <c r="C383" s="101"/>
      <c r="D383" s="101"/>
      <c r="E383" s="101"/>
    </row>
    <row r="384" spans="1:5" ht="14.5" x14ac:dyDescent="0.35">
      <c r="A384" s="101"/>
      <c r="B384" s="101"/>
      <c r="C384" s="101"/>
      <c r="D384" s="101"/>
      <c r="E384" s="101"/>
    </row>
    <row r="385" spans="1:5" ht="14.5" x14ac:dyDescent="0.35">
      <c r="A385" s="101"/>
      <c r="B385" s="101"/>
      <c r="C385" s="101"/>
      <c r="D385" s="101"/>
      <c r="E385" s="101"/>
    </row>
    <row r="386" spans="1:5" ht="14.5" x14ac:dyDescent="0.35">
      <c r="A386" s="101"/>
      <c r="B386" s="101"/>
      <c r="C386" s="101"/>
      <c r="D386" s="101"/>
      <c r="E386" s="101"/>
    </row>
    <row r="387" spans="1:5" ht="14.5" x14ac:dyDescent="0.35">
      <c r="A387" s="101"/>
      <c r="B387" s="101"/>
      <c r="C387" s="101"/>
      <c r="D387" s="101"/>
      <c r="E387" s="101"/>
    </row>
    <row r="388" spans="1:5" ht="14.5" x14ac:dyDescent="0.35">
      <c r="A388" s="101"/>
      <c r="B388" s="101"/>
      <c r="C388" s="101"/>
      <c r="D388" s="101"/>
      <c r="E388" s="101"/>
    </row>
    <row r="389" spans="1:5" ht="14.5" x14ac:dyDescent="0.35">
      <c r="A389" s="101"/>
      <c r="B389" s="101"/>
      <c r="C389" s="101"/>
      <c r="D389" s="101"/>
      <c r="E389" s="101"/>
    </row>
    <row r="390" spans="1:5" ht="14.5" x14ac:dyDescent="0.35">
      <c r="A390" s="101"/>
      <c r="B390" s="101"/>
      <c r="C390" s="101"/>
      <c r="D390" s="101"/>
      <c r="E390" s="101"/>
    </row>
    <row r="391" spans="1:5" ht="14.5" x14ac:dyDescent="0.35">
      <c r="A391" s="101"/>
      <c r="B391" s="101"/>
      <c r="C391" s="101"/>
      <c r="D391" s="101"/>
      <c r="E391" s="101"/>
    </row>
    <row r="392" spans="1:5" ht="14.5" x14ac:dyDescent="0.35">
      <c r="A392" s="101"/>
      <c r="B392" s="101"/>
      <c r="C392" s="101"/>
      <c r="D392" s="101"/>
      <c r="E392" s="101"/>
    </row>
    <row r="393" spans="1:5" ht="14.5" x14ac:dyDescent="0.35">
      <c r="A393" s="101"/>
      <c r="B393" s="101"/>
      <c r="C393" s="101"/>
      <c r="D393" s="101"/>
      <c r="E393" s="101"/>
    </row>
    <row r="394" spans="1:5" ht="14.5" x14ac:dyDescent="0.35">
      <c r="A394" s="101"/>
      <c r="B394" s="101"/>
      <c r="C394" s="101"/>
      <c r="D394" s="101"/>
      <c r="E394" s="101"/>
    </row>
    <row r="395" spans="1:5" ht="14.5" x14ac:dyDescent="0.35">
      <c r="A395" s="101"/>
      <c r="B395" s="101"/>
      <c r="C395" s="101"/>
      <c r="D395" s="101"/>
      <c r="E395" s="101"/>
    </row>
    <row r="396" spans="1:5" ht="14.5" x14ac:dyDescent="0.35">
      <c r="A396" s="101"/>
      <c r="B396" s="101"/>
      <c r="C396" s="101"/>
      <c r="D396" s="101"/>
      <c r="E396" s="101"/>
    </row>
    <row r="397" spans="1:5" ht="14.5" x14ac:dyDescent="0.35">
      <c r="A397" s="101"/>
      <c r="B397" s="101"/>
      <c r="C397" s="101"/>
      <c r="D397" s="101"/>
      <c r="E397" s="101"/>
    </row>
    <row r="398" spans="1:5" ht="14.5" x14ac:dyDescent="0.35">
      <c r="A398" s="101"/>
      <c r="B398" s="101"/>
      <c r="C398" s="101"/>
      <c r="D398" s="101"/>
      <c r="E398" s="101"/>
    </row>
    <row r="399" spans="1:5" ht="14.5" x14ac:dyDescent="0.35">
      <c r="A399" s="101"/>
      <c r="B399" s="101"/>
      <c r="C399" s="101"/>
      <c r="D399" s="101"/>
      <c r="E399" s="101"/>
    </row>
    <row r="400" spans="1:5" ht="14.5" x14ac:dyDescent="0.35">
      <c r="A400" s="101"/>
      <c r="B400" s="101"/>
      <c r="C400" s="101"/>
      <c r="D400" s="101"/>
      <c r="E400" s="101"/>
    </row>
    <row r="401" spans="1:5" ht="14.5" x14ac:dyDescent="0.35">
      <c r="A401" s="101"/>
      <c r="B401" s="101"/>
      <c r="C401" s="101"/>
      <c r="D401" s="101"/>
      <c r="E401" s="101"/>
    </row>
    <row r="402" spans="1:5" ht="14.5" x14ac:dyDescent="0.35">
      <c r="A402" s="101"/>
      <c r="B402" s="101"/>
      <c r="C402" s="101"/>
      <c r="D402" s="101"/>
      <c r="E402" s="101"/>
    </row>
    <row r="403" spans="1:5" ht="14.5" x14ac:dyDescent="0.35">
      <c r="A403" s="101"/>
      <c r="B403" s="101"/>
      <c r="C403" s="101"/>
      <c r="D403" s="101"/>
      <c r="E403" s="101"/>
    </row>
    <row r="404" spans="1:5" ht="14.5" x14ac:dyDescent="0.35">
      <c r="A404" s="101"/>
      <c r="B404" s="101"/>
      <c r="C404" s="101"/>
      <c r="D404" s="101"/>
      <c r="E404" s="101"/>
    </row>
    <row r="405" spans="1:5" ht="14.5" x14ac:dyDescent="0.35">
      <c r="A405" s="101"/>
      <c r="B405" s="101"/>
      <c r="C405" s="101"/>
      <c r="D405" s="101"/>
      <c r="E405" s="101"/>
    </row>
    <row r="406" spans="1:5" ht="14.5" x14ac:dyDescent="0.35">
      <c r="A406" s="101"/>
      <c r="B406" s="101"/>
      <c r="C406" s="101"/>
      <c r="D406" s="101"/>
      <c r="E406" s="101"/>
    </row>
    <row r="407" spans="1:5" ht="14.5" x14ac:dyDescent="0.35">
      <c r="A407" s="101"/>
      <c r="B407" s="101"/>
      <c r="C407" s="101"/>
      <c r="D407" s="101"/>
      <c r="E407" s="101"/>
    </row>
    <row r="408" spans="1:5" ht="14.5" x14ac:dyDescent="0.35">
      <c r="A408" s="101"/>
      <c r="B408" s="101"/>
      <c r="C408" s="101"/>
      <c r="D408" s="101"/>
      <c r="E408" s="101"/>
    </row>
    <row r="409" spans="1:5" ht="14.5" x14ac:dyDescent="0.35">
      <c r="A409" s="101"/>
      <c r="B409" s="101"/>
      <c r="C409" s="101"/>
      <c r="D409" s="101"/>
      <c r="E409" s="101"/>
    </row>
    <row r="410" spans="1:5" ht="14.5" x14ac:dyDescent="0.35">
      <c r="A410" s="101"/>
      <c r="B410" s="101"/>
      <c r="C410" s="101"/>
      <c r="D410" s="101"/>
      <c r="E410" s="101"/>
    </row>
    <row r="411" spans="1:5" ht="14.5" x14ac:dyDescent="0.35">
      <c r="A411" s="101"/>
      <c r="B411" s="101"/>
      <c r="C411" s="101"/>
      <c r="D411" s="101"/>
      <c r="E411" s="101"/>
    </row>
    <row r="412" spans="1:5" ht="14.5" x14ac:dyDescent="0.35">
      <c r="A412" s="101"/>
      <c r="B412" s="101"/>
      <c r="C412" s="101"/>
      <c r="D412" s="101"/>
      <c r="E412" s="101"/>
    </row>
    <row r="413" spans="1:5" ht="14.5" x14ac:dyDescent="0.35">
      <c r="A413" s="101"/>
      <c r="B413" s="101"/>
      <c r="C413" s="101"/>
      <c r="D413" s="101"/>
      <c r="E413" s="101"/>
    </row>
    <row r="414" spans="1:5" ht="14.5" x14ac:dyDescent="0.35">
      <c r="A414" s="101"/>
      <c r="B414" s="101"/>
      <c r="C414" s="101"/>
      <c r="D414" s="101"/>
      <c r="E414" s="101"/>
    </row>
    <row r="415" spans="1:5" ht="14.5" x14ac:dyDescent="0.35">
      <c r="A415" s="101"/>
      <c r="B415" s="101"/>
      <c r="C415" s="101"/>
      <c r="D415" s="101"/>
      <c r="E415" s="101"/>
    </row>
    <row r="416" spans="1:5" ht="14.5" x14ac:dyDescent="0.35">
      <c r="A416" s="101"/>
      <c r="B416" s="101"/>
      <c r="C416" s="101"/>
      <c r="D416" s="101"/>
      <c r="E416" s="101"/>
    </row>
    <row r="417" spans="1:5" ht="14.5" x14ac:dyDescent="0.35">
      <c r="A417" s="101"/>
      <c r="B417" s="101"/>
      <c r="C417" s="101"/>
      <c r="D417" s="101"/>
      <c r="E417" s="101"/>
    </row>
    <row r="418" spans="1:5" ht="14.5" x14ac:dyDescent="0.35">
      <c r="A418" s="101"/>
      <c r="B418" s="101"/>
      <c r="C418" s="101"/>
      <c r="D418" s="101"/>
      <c r="E418" s="101"/>
    </row>
    <row r="419" spans="1:5" ht="14.5" x14ac:dyDescent="0.35">
      <c r="A419" s="101"/>
      <c r="B419" s="101"/>
      <c r="C419" s="101"/>
      <c r="D419" s="101"/>
      <c r="E419" s="101"/>
    </row>
    <row r="420" spans="1:5" ht="14.5" x14ac:dyDescent="0.35">
      <c r="A420" s="101"/>
      <c r="B420" s="101"/>
      <c r="C420" s="101"/>
      <c r="D420" s="101"/>
      <c r="E420" s="101"/>
    </row>
    <row r="421" spans="1:5" ht="14.5" x14ac:dyDescent="0.35">
      <c r="A421" s="101"/>
      <c r="B421" s="101"/>
      <c r="C421" s="101"/>
      <c r="D421" s="101"/>
      <c r="E421" s="101"/>
    </row>
    <row r="422" spans="1:5" ht="14.5" x14ac:dyDescent="0.35">
      <c r="A422" s="101"/>
      <c r="B422" s="101"/>
      <c r="C422" s="101"/>
      <c r="D422" s="101"/>
      <c r="E422" s="101"/>
    </row>
    <row r="423" spans="1:5" ht="14.5" x14ac:dyDescent="0.35">
      <c r="A423" s="101"/>
      <c r="B423" s="101"/>
      <c r="C423" s="101"/>
      <c r="D423" s="101"/>
      <c r="E423" s="101"/>
    </row>
    <row r="424" spans="1:5" ht="14.5" x14ac:dyDescent="0.35">
      <c r="A424" s="101"/>
      <c r="B424" s="101"/>
      <c r="C424" s="101"/>
      <c r="D424" s="101"/>
      <c r="E424" s="101"/>
    </row>
    <row r="425" spans="1:5" ht="14.5" x14ac:dyDescent="0.35">
      <c r="A425" s="101"/>
      <c r="B425" s="101"/>
      <c r="C425" s="101"/>
      <c r="D425" s="101"/>
      <c r="E425" s="101"/>
    </row>
    <row r="426" spans="1:5" ht="14.5" x14ac:dyDescent="0.35">
      <c r="A426" s="101"/>
      <c r="B426" s="101"/>
      <c r="C426" s="101"/>
      <c r="D426" s="101"/>
      <c r="E426" s="101"/>
    </row>
    <row r="427" spans="1:5" ht="14.5" x14ac:dyDescent="0.35">
      <c r="A427" s="101"/>
      <c r="B427" s="101"/>
      <c r="C427" s="101"/>
      <c r="D427" s="101"/>
      <c r="E427" s="101"/>
    </row>
    <row r="428" spans="1:5" ht="14.5" x14ac:dyDescent="0.35">
      <c r="A428" s="101"/>
      <c r="B428" s="101"/>
      <c r="C428" s="101"/>
      <c r="D428" s="101"/>
      <c r="E428" s="101"/>
    </row>
    <row r="429" spans="1:5" ht="14.5" x14ac:dyDescent="0.35">
      <c r="A429" s="101"/>
      <c r="B429" s="101"/>
      <c r="C429" s="101"/>
      <c r="D429" s="101"/>
      <c r="E429" s="101"/>
    </row>
    <row r="430" spans="1:5" ht="14.5" x14ac:dyDescent="0.35">
      <c r="A430" s="101"/>
      <c r="B430" s="101"/>
      <c r="C430" s="101"/>
      <c r="D430" s="101"/>
      <c r="E430" s="101"/>
    </row>
    <row r="431" spans="1:5" ht="14.5" x14ac:dyDescent="0.35">
      <c r="A431" s="101"/>
      <c r="B431" s="101"/>
      <c r="C431" s="101"/>
      <c r="D431" s="101"/>
      <c r="E431" s="101"/>
    </row>
    <row r="432" spans="1:5" ht="14.5" x14ac:dyDescent="0.35">
      <c r="A432" s="101"/>
      <c r="B432" s="101"/>
      <c r="C432" s="101"/>
      <c r="D432" s="101"/>
      <c r="E432" s="101"/>
    </row>
    <row r="433" spans="1:5" ht="14.5" x14ac:dyDescent="0.35">
      <c r="A433" s="101"/>
      <c r="B433" s="101"/>
      <c r="C433" s="101"/>
      <c r="D433" s="101"/>
      <c r="E433" s="101"/>
    </row>
    <row r="434" spans="1:5" ht="14.5" x14ac:dyDescent="0.35">
      <c r="A434" s="101"/>
      <c r="B434" s="101"/>
      <c r="C434" s="101"/>
      <c r="D434" s="101"/>
      <c r="E434" s="101"/>
    </row>
    <row r="435" spans="1:5" ht="14.5" x14ac:dyDescent="0.35">
      <c r="A435" s="101"/>
      <c r="B435" s="101"/>
      <c r="C435" s="101"/>
      <c r="D435" s="101"/>
      <c r="E435" s="101"/>
    </row>
    <row r="436" spans="1:5" ht="14.5" x14ac:dyDescent="0.35">
      <c r="A436" s="101"/>
      <c r="B436" s="101"/>
      <c r="C436" s="101"/>
      <c r="D436" s="101"/>
      <c r="E436" s="101"/>
    </row>
    <row r="437" spans="1:5" ht="14.5" x14ac:dyDescent="0.35">
      <c r="A437" s="101"/>
      <c r="B437" s="101"/>
      <c r="C437" s="101"/>
      <c r="D437" s="101"/>
      <c r="E437" s="101"/>
    </row>
    <row r="438" spans="1:5" ht="14.5" x14ac:dyDescent="0.35">
      <c r="A438" s="101"/>
      <c r="B438" s="101"/>
      <c r="C438" s="101"/>
      <c r="D438" s="101"/>
      <c r="E438" s="101"/>
    </row>
    <row r="439" spans="1:5" ht="14.5" x14ac:dyDescent="0.35">
      <c r="A439" s="101"/>
      <c r="B439" s="101"/>
      <c r="C439" s="101"/>
      <c r="D439" s="101"/>
      <c r="E439" s="101"/>
    </row>
    <row r="440" spans="1:5" ht="14.5" x14ac:dyDescent="0.35">
      <c r="A440" s="101"/>
      <c r="B440" s="101"/>
      <c r="C440" s="101"/>
      <c r="D440" s="101"/>
      <c r="E440" s="101"/>
    </row>
    <row r="441" spans="1:5" ht="14.5" x14ac:dyDescent="0.35">
      <c r="A441" s="101"/>
      <c r="B441" s="101"/>
      <c r="C441" s="101"/>
      <c r="D441" s="101"/>
      <c r="E441" s="101"/>
    </row>
    <row r="442" spans="1:5" ht="14.5" x14ac:dyDescent="0.35">
      <c r="A442" s="101"/>
      <c r="B442" s="101"/>
      <c r="C442" s="101"/>
      <c r="D442" s="101"/>
      <c r="E442" s="101"/>
    </row>
    <row r="443" spans="1:5" ht="14.5" x14ac:dyDescent="0.35">
      <c r="A443" s="101"/>
      <c r="B443" s="101"/>
      <c r="C443" s="101"/>
      <c r="D443" s="101"/>
      <c r="E443" s="101"/>
    </row>
    <row r="444" spans="1:5" ht="14.5" x14ac:dyDescent="0.35">
      <c r="A444" s="101"/>
      <c r="B444" s="101"/>
      <c r="C444" s="101"/>
      <c r="D444" s="101"/>
      <c r="E444" s="101"/>
    </row>
    <row r="445" spans="1:5" ht="14.5" x14ac:dyDescent="0.35">
      <c r="A445" s="101"/>
      <c r="B445" s="101"/>
      <c r="C445" s="101"/>
      <c r="D445" s="101"/>
      <c r="E445" s="101"/>
    </row>
    <row r="446" spans="1:5" ht="14.5" x14ac:dyDescent="0.35">
      <c r="A446" s="101"/>
      <c r="B446" s="101"/>
      <c r="C446" s="101"/>
      <c r="D446" s="101"/>
      <c r="E446" s="101"/>
    </row>
    <row r="447" spans="1:5" ht="14.5" x14ac:dyDescent="0.35">
      <c r="A447" s="101"/>
      <c r="B447" s="101"/>
      <c r="C447" s="101"/>
      <c r="D447" s="101"/>
      <c r="E447" s="101"/>
    </row>
    <row r="448" spans="1:5" ht="14.5" x14ac:dyDescent="0.35">
      <c r="A448" s="101"/>
      <c r="B448" s="101"/>
      <c r="C448" s="101"/>
      <c r="D448" s="101"/>
      <c r="E448" s="101"/>
    </row>
    <row r="449" spans="1:5" ht="14.5" x14ac:dyDescent="0.35">
      <c r="A449" s="101"/>
      <c r="B449" s="101"/>
      <c r="C449" s="101"/>
      <c r="D449" s="101"/>
      <c r="E449" s="101"/>
    </row>
    <row r="450" spans="1:5" ht="14.5" x14ac:dyDescent="0.35">
      <c r="A450" s="101"/>
      <c r="B450" s="101"/>
      <c r="C450" s="101"/>
      <c r="D450" s="101"/>
      <c r="E450" s="101"/>
    </row>
    <row r="451" spans="1:5" ht="14.5" x14ac:dyDescent="0.35">
      <c r="A451" s="101"/>
      <c r="B451" s="101"/>
      <c r="C451" s="101"/>
      <c r="D451" s="101"/>
      <c r="E451" s="101"/>
    </row>
    <row r="452" spans="1:5" ht="14.5" x14ac:dyDescent="0.35">
      <c r="A452" s="101"/>
      <c r="B452" s="101"/>
      <c r="C452" s="101"/>
      <c r="D452" s="101"/>
      <c r="E452" s="101"/>
    </row>
    <row r="453" spans="1:5" ht="14.5" x14ac:dyDescent="0.35">
      <c r="A453" s="101"/>
      <c r="B453" s="101"/>
      <c r="C453" s="101"/>
      <c r="D453" s="101"/>
      <c r="E453" s="101"/>
    </row>
    <row r="454" spans="1:5" ht="14.5" x14ac:dyDescent="0.35">
      <c r="A454" s="101"/>
      <c r="B454" s="101"/>
      <c r="C454" s="101"/>
      <c r="D454" s="101"/>
      <c r="E454" s="101"/>
    </row>
    <row r="455" spans="1:5" ht="14.5" x14ac:dyDescent="0.35">
      <c r="A455" s="101"/>
      <c r="B455" s="101"/>
      <c r="C455" s="101"/>
      <c r="D455" s="101"/>
      <c r="E455" s="101"/>
    </row>
    <row r="456" spans="1:5" ht="14.5" x14ac:dyDescent="0.35">
      <c r="A456" s="101"/>
      <c r="B456" s="101"/>
      <c r="C456" s="101"/>
      <c r="D456" s="101"/>
      <c r="E456" s="101"/>
    </row>
    <row r="457" spans="1:5" ht="14.5" x14ac:dyDescent="0.35">
      <c r="A457" s="101"/>
      <c r="B457" s="101"/>
      <c r="C457" s="101"/>
      <c r="D457" s="101"/>
      <c r="E457" s="101"/>
    </row>
    <row r="458" spans="1:5" ht="14.5" x14ac:dyDescent="0.35">
      <c r="A458" s="101"/>
      <c r="B458" s="101"/>
      <c r="C458" s="101"/>
      <c r="D458" s="101"/>
      <c r="E458" s="101"/>
    </row>
    <row r="459" spans="1:5" ht="14.5" x14ac:dyDescent="0.35">
      <c r="A459" s="101"/>
      <c r="B459" s="101"/>
      <c r="C459" s="101"/>
      <c r="D459" s="101"/>
      <c r="E459" s="101"/>
    </row>
    <row r="460" spans="1:5" ht="14.5" x14ac:dyDescent="0.35">
      <c r="A460" s="101"/>
      <c r="B460" s="101"/>
      <c r="C460" s="101"/>
      <c r="D460" s="101"/>
      <c r="E460" s="101"/>
    </row>
    <row r="461" spans="1:5" ht="14.5" x14ac:dyDescent="0.35">
      <c r="A461" s="101"/>
      <c r="B461" s="101"/>
      <c r="C461" s="101"/>
      <c r="D461" s="101"/>
      <c r="E461" s="101"/>
    </row>
    <row r="462" spans="1:5" ht="14.5" x14ac:dyDescent="0.35">
      <c r="A462" s="101"/>
      <c r="B462" s="101"/>
      <c r="C462" s="101"/>
      <c r="D462" s="101"/>
      <c r="E462" s="101"/>
    </row>
    <row r="463" spans="1:5" ht="14.5" x14ac:dyDescent="0.35">
      <c r="A463" s="101"/>
      <c r="B463" s="101"/>
      <c r="C463" s="101"/>
      <c r="D463" s="101"/>
      <c r="E463" s="101"/>
    </row>
    <row r="464" spans="1:5" ht="14.5" x14ac:dyDescent="0.35">
      <c r="A464" s="101"/>
      <c r="B464" s="101"/>
      <c r="C464" s="101"/>
      <c r="D464" s="101"/>
      <c r="E464" s="101"/>
    </row>
    <row r="465" spans="1:5" ht="14.5" x14ac:dyDescent="0.35">
      <c r="A465" s="101"/>
      <c r="B465" s="101"/>
      <c r="C465" s="101"/>
      <c r="D465" s="101"/>
      <c r="E465" s="101"/>
    </row>
    <row r="466" spans="1:5" ht="14.5" x14ac:dyDescent="0.35">
      <c r="A466" s="101"/>
      <c r="B466" s="101"/>
      <c r="C466" s="101"/>
      <c r="D466" s="101"/>
      <c r="E466" s="101"/>
    </row>
    <row r="467" spans="1:5" ht="14.5" x14ac:dyDescent="0.35">
      <c r="A467" s="101"/>
      <c r="B467" s="101"/>
      <c r="C467" s="101"/>
      <c r="D467" s="101"/>
      <c r="E467" s="101"/>
    </row>
    <row r="468" spans="1:5" ht="14.5" x14ac:dyDescent="0.35">
      <c r="A468" s="101"/>
      <c r="B468" s="101"/>
      <c r="C468" s="101"/>
      <c r="D468" s="101"/>
      <c r="E468" s="101"/>
    </row>
    <row r="469" spans="1:5" ht="14.5" x14ac:dyDescent="0.35">
      <c r="A469" s="101"/>
      <c r="B469" s="101"/>
      <c r="C469" s="101"/>
      <c r="D469" s="101"/>
      <c r="E469" s="101"/>
    </row>
    <row r="470" spans="1:5" ht="14.5" x14ac:dyDescent="0.35">
      <c r="A470" s="101"/>
      <c r="B470" s="101"/>
      <c r="C470" s="101"/>
      <c r="D470" s="101"/>
      <c r="E470" s="101"/>
    </row>
    <row r="471" spans="1:5" ht="14.5" x14ac:dyDescent="0.35">
      <c r="A471" s="101"/>
      <c r="B471" s="101"/>
      <c r="C471" s="101"/>
      <c r="D471" s="101"/>
      <c r="E471" s="101"/>
    </row>
    <row r="472" spans="1:5" ht="14.5" x14ac:dyDescent="0.35">
      <c r="A472" s="101"/>
      <c r="B472" s="101"/>
      <c r="C472" s="101"/>
      <c r="D472" s="101"/>
      <c r="E472" s="101"/>
    </row>
    <row r="473" spans="1:5" ht="14.5" x14ac:dyDescent="0.35">
      <c r="A473" s="101"/>
      <c r="B473" s="101"/>
      <c r="C473" s="101"/>
      <c r="D473" s="101"/>
      <c r="E473" s="101"/>
    </row>
    <row r="474" spans="1:5" ht="14.5" x14ac:dyDescent="0.35">
      <c r="A474" s="101"/>
      <c r="B474" s="101"/>
      <c r="C474" s="101"/>
      <c r="D474" s="101"/>
      <c r="E474" s="101"/>
    </row>
    <row r="475" spans="1:5" ht="14.5" x14ac:dyDescent="0.35">
      <c r="A475" s="101"/>
      <c r="B475" s="101"/>
      <c r="C475" s="101"/>
      <c r="D475" s="101"/>
      <c r="E475" s="101"/>
    </row>
    <row r="476" spans="1:5" ht="14.5" x14ac:dyDescent="0.35">
      <c r="A476" s="101"/>
      <c r="B476" s="101"/>
      <c r="C476" s="101"/>
      <c r="D476" s="101"/>
      <c r="E476" s="101"/>
    </row>
    <row r="477" spans="1:5" ht="14.5" x14ac:dyDescent="0.35">
      <c r="A477" s="101"/>
      <c r="B477" s="101"/>
      <c r="C477" s="101"/>
      <c r="D477" s="101"/>
      <c r="E477" s="101"/>
    </row>
    <row r="478" spans="1:5" ht="14.5" x14ac:dyDescent="0.35">
      <c r="A478" s="101"/>
      <c r="B478" s="101"/>
      <c r="C478" s="101"/>
      <c r="D478" s="101"/>
      <c r="E478" s="101"/>
    </row>
    <row r="479" spans="1:5" ht="14.5" x14ac:dyDescent="0.35">
      <c r="A479" s="101"/>
      <c r="B479" s="101"/>
      <c r="C479" s="101"/>
      <c r="D479" s="101"/>
      <c r="E479" s="101"/>
    </row>
    <row r="480" spans="1:5" ht="14.5" x14ac:dyDescent="0.35">
      <c r="A480" s="101"/>
      <c r="B480" s="101"/>
      <c r="C480" s="101"/>
      <c r="D480" s="101"/>
      <c r="E480" s="101"/>
    </row>
    <row r="481" spans="1:5" ht="14.5" x14ac:dyDescent="0.35">
      <c r="A481" s="101"/>
      <c r="B481" s="101"/>
      <c r="C481" s="101"/>
      <c r="D481" s="101"/>
      <c r="E481" s="101"/>
    </row>
    <row r="482" spans="1:5" ht="14.5" x14ac:dyDescent="0.35">
      <c r="A482" s="101"/>
      <c r="B482" s="101"/>
      <c r="C482" s="101"/>
      <c r="D482" s="101"/>
      <c r="E482" s="101"/>
    </row>
    <row r="483" spans="1:5" ht="14.5" x14ac:dyDescent="0.35">
      <c r="A483" s="101"/>
      <c r="B483" s="101"/>
      <c r="C483" s="101"/>
      <c r="D483" s="101"/>
      <c r="E483" s="101"/>
    </row>
    <row r="484" spans="1:5" ht="14.5" x14ac:dyDescent="0.35">
      <c r="A484" s="101"/>
      <c r="B484" s="101"/>
      <c r="C484" s="101"/>
      <c r="D484" s="101"/>
      <c r="E484" s="101"/>
    </row>
    <row r="485" spans="1:5" ht="14.5" x14ac:dyDescent="0.35">
      <c r="A485" s="101"/>
      <c r="B485" s="101"/>
      <c r="C485" s="101"/>
      <c r="D485" s="101"/>
      <c r="E485" s="101"/>
    </row>
    <row r="486" spans="1:5" ht="14.5" x14ac:dyDescent="0.35">
      <c r="A486" s="101"/>
      <c r="B486" s="101"/>
      <c r="C486" s="101"/>
      <c r="D486" s="101"/>
      <c r="E486" s="101"/>
    </row>
    <row r="487" spans="1:5" ht="14.5" x14ac:dyDescent="0.35">
      <c r="A487" s="101"/>
      <c r="B487" s="101"/>
      <c r="C487" s="101"/>
      <c r="D487" s="101"/>
      <c r="E487" s="101"/>
    </row>
    <row r="488" spans="1:5" ht="14.5" x14ac:dyDescent="0.35">
      <c r="A488" s="101"/>
      <c r="B488" s="101"/>
      <c r="C488" s="101"/>
      <c r="D488" s="101"/>
      <c r="E488" s="101"/>
    </row>
    <row r="489" spans="1:5" ht="14.5" x14ac:dyDescent="0.35">
      <c r="A489" s="101"/>
      <c r="B489" s="101"/>
      <c r="C489" s="101"/>
      <c r="D489" s="101"/>
      <c r="E489" s="101"/>
    </row>
    <row r="490" spans="1:5" ht="14.5" x14ac:dyDescent="0.35">
      <c r="A490" s="101"/>
      <c r="B490" s="101"/>
      <c r="C490" s="101"/>
      <c r="D490" s="101"/>
      <c r="E490" s="101"/>
    </row>
    <row r="491" spans="1:5" ht="14.5" x14ac:dyDescent="0.35">
      <c r="A491" s="101"/>
      <c r="B491" s="101"/>
      <c r="C491" s="101"/>
      <c r="D491" s="101"/>
      <c r="E491" s="101"/>
    </row>
    <row r="492" spans="1:5" ht="14.5" x14ac:dyDescent="0.35">
      <c r="A492" s="101"/>
      <c r="B492" s="101"/>
      <c r="C492" s="101"/>
      <c r="D492" s="101"/>
      <c r="E492" s="101"/>
    </row>
    <row r="493" spans="1:5" ht="14.5" x14ac:dyDescent="0.35">
      <c r="A493" s="101"/>
      <c r="B493" s="101"/>
      <c r="C493" s="101"/>
      <c r="D493" s="101"/>
      <c r="E493" s="101"/>
    </row>
    <row r="494" spans="1:5" ht="14.5" x14ac:dyDescent="0.35">
      <c r="A494" s="101"/>
      <c r="B494" s="101"/>
      <c r="C494" s="101"/>
      <c r="D494" s="101"/>
      <c r="E494" s="101"/>
    </row>
    <row r="495" spans="1:5" ht="14.5" x14ac:dyDescent="0.35">
      <c r="A495" s="101"/>
      <c r="B495" s="101"/>
      <c r="C495" s="101"/>
      <c r="D495" s="101"/>
      <c r="E495" s="101"/>
    </row>
    <row r="496" spans="1:5" ht="14.5" x14ac:dyDescent="0.35">
      <c r="A496" s="101"/>
      <c r="B496" s="101"/>
      <c r="C496" s="101"/>
      <c r="D496" s="101"/>
      <c r="E496" s="101"/>
    </row>
    <row r="497" spans="1:5" ht="14.5" x14ac:dyDescent="0.35">
      <c r="A497" s="101"/>
      <c r="B497" s="101"/>
      <c r="C497" s="101"/>
      <c r="D497" s="101"/>
      <c r="E497" s="101"/>
    </row>
    <row r="498" spans="1:5" ht="14.5" x14ac:dyDescent="0.35">
      <c r="A498" s="101"/>
      <c r="B498" s="101"/>
      <c r="C498" s="101"/>
      <c r="D498" s="101"/>
      <c r="E498" s="101"/>
    </row>
    <row r="499" spans="1:5" ht="14.5" x14ac:dyDescent="0.35">
      <c r="A499" s="101"/>
      <c r="B499" s="101"/>
      <c r="C499" s="101"/>
      <c r="D499" s="101"/>
      <c r="E499" s="101"/>
    </row>
    <row r="500" spans="1:5" ht="14.5" x14ac:dyDescent="0.35">
      <c r="A500" s="101"/>
      <c r="B500" s="101"/>
      <c r="C500" s="101"/>
      <c r="D500" s="101"/>
      <c r="E500" s="101"/>
    </row>
    <row r="501" spans="1:5" ht="14.5" x14ac:dyDescent="0.35">
      <c r="A501" s="101"/>
      <c r="B501" s="101"/>
      <c r="C501" s="101"/>
      <c r="D501" s="101"/>
      <c r="E501" s="101"/>
    </row>
    <row r="502" spans="1:5" ht="14.5" x14ac:dyDescent="0.35">
      <c r="A502" s="101"/>
      <c r="B502" s="101"/>
      <c r="C502" s="101"/>
      <c r="D502" s="101"/>
      <c r="E502" s="101"/>
    </row>
    <row r="503" spans="1:5" ht="14.5" x14ac:dyDescent="0.35">
      <c r="A503" s="101"/>
      <c r="B503" s="101"/>
      <c r="C503" s="101"/>
      <c r="D503" s="101"/>
      <c r="E503" s="101"/>
    </row>
    <row r="504" spans="1:5" ht="14.5" x14ac:dyDescent="0.35">
      <c r="A504" s="101"/>
      <c r="B504" s="101"/>
      <c r="C504" s="101"/>
      <c r="D504" s="101"/>
      <c r="E504" s="101"/>
    </row>
    <row r="505" spans="1:5" ht="14.5" x14ac:dyDescent="0.35">
      <c r="A505" s="101"/>
      <c r="B505" s="101"/>
      <c r="C505" s="101"/>
      <c r="D505" s="101"/>
      <c r="E505" s="101"/>
    </row>
    <row r="506" spans="1:5" ht="14.5" x14ac:dyDescent="0.35">
      <c r="A506" s="101"/>
      <c r="B506" s="101"/>
      <c r="C506" s="101"/>
      <c r="D506" s="101"/>
      <c r="E506" s="101"/>
    </row>
    <row r="507" spans="1:5" ht="14.5" x14ac:dyDescent="0.35">
      <c r="A507" s="101"/>
      <c r="B507" s="101"/>
      <c r="C507" s="101"/>
      <c r="D507" s="101"/>
      <c r="E507" s="101"/>
    </row>
    <row r="508" spans="1:5" ht="14.5" x14ac:dyDescent="0.35">
      <c r="A508" s="101"/>
      <c r="B508" s="101"/>
      <c r="C508" s="101"/>
      <c r="D508" s="101"/>
      <c r="E508" s="101"/>
    </row>
    <row r="509" spans="1:5" ht="14.5" x14ac:dyDescent="0.35">
      <c r="A509" s="101"/>
      <c r="B509" s="101"/>
      <c r="C509" s="101"/>
      <c r="D509" s="101"/>
      <c r="E509" s="101"/>
    </row>
    <row r="510" spans="1:5" ht="14.5" x14ac:dyDescent="0.35">
      <c r="A510" s="101"/>
      <c r="B510" s="101"/>
      <c r="C510" s="101"/>
      <c r="D510" s="101"/>
      <c r="E510" s="101"/>
    </row>
    <row r="511" spans="1:5" ht="14.5" x14ac:dyDescent="0.35">
      <c r="A511" s="101"/>
      <c r="B511" s="101"/>
      <c r="C511" s="101"/>
      <c r="D511" s="101"/>
      <c r="E511" s="101"/>
    </row>
    <row r="512" spans="1:5" ht="14.5" x14ac:dyDescent="0.35">
      <c r="A512" s="101"/>
      <c r="B512" s="101"/>
      <c r="C512" s="101"/>
      <c r="D512" s="101"/>
      <c r="E512" s="101"/>
    </row>
    <row r="513" spans="1:5" ht="14.5" x14ac:dyDescent="0.35">
      <c r="A513" s="101"/>
      <c r="B513" s="101"/>
      <c r="C513" s="101"/>
      <c r="D513" s="101"/>
      <c r="E513" s="101"/>
    </row>
    <row r="514" spans="1:5" ht="14.5" x14ac:dyDescent="0.35">
      <c r="A514" s="101"/>
      <c r="B514" s="101"/>
      <c r="C514" s="101"/>
      <c r="D514" s="101"/>
      <c r="E514" s="101"/>
    </row>
    <row r="515" spans="1:5" ht="14.5" x14ac:dyDescent="0.35">
      <c r="A515" s="101"/>
      <c r="B515" s="101"/>
      <c r="C515" s="101"/>
      <c r="D515" s="101"/>
      <c r="E515" s="101"/>
    </row>
    <row r="516" spans="1:5" ht="14.5" x14ac:dyDescent="0.35">
      <c r="A516" s="101"/>
      <c r="B516" s="101"/>
      <c r="C516" s="101"/>
      <c r="D516" s="101"/>
      <c r="E516" s="101"/>
    </row>
    <row r="517" spans="1:5" ht="14.5" x14ac:dyDescent="0.35">
      <c r="A517" s="101"/>
      <c r="B517" s="101"/>
      <c r="C517" s="101"/>
      <c r="D517" s="101"/>
      <c r="E517" s="101"/>
    </row>
    <row r="518" spans="1:5" ht="14.5" x14ac:dyDescent="0.35">
      <c r="A518" s="101"/>
      <c r="B518" s="101"/>
      <c r="C518" s="101"/>
      <c r="D518" s="101"/>
      <c r="E518" s="101"/>
    </row>
    <row r="519" spans="1:5" ht="14.5" x14ac:dyDescent="0.35">
      <c r="A519" s="101"/>
      <c r="B519" s="101"/>
      <c r="C519" s="101"/>
      <c r="D519" s="101"/>
      <c r="E519" s="101"/>
    </row>
    <row r="520" spans="1:5" ht="14.5" x14ac:dyDescent="0.35">
      <c r="A520" s="101"/>
      <c r="B520" s="101"/>
      <c r="C520" s="101"/>
      <c r="D520" s="101"/>
      <c r="E520" s="101"/>
    </row>
    <row r="521" spans="1:5" ht="14.5" x14ac:dyDescent="0.35">
      <c r="A521" s="101"/>
      <c r="B521" s="101"/>
      <c r="C521" s="101"/>
      <c r="D521" s="101"/>
      <c r="E521" s="101"/>
    </row>
    <row r="522" spans="1:5" ht="14.5" x14ac:dyDescent="0.35">
      <c r="A522" s="101"/>
      <c r="B522" s="101"/>
      <c r="C522" s="101"/>
      <c r="D522" s="101"/>
      <c r="E522" s="101"/>
    </row>
    <row r="523" spans="1:5" ht="14.5" x14ac:dyDescent="0.35">
      <c r="A523" s="101"/>
      <c r="B523" s="101"/>
      <c r="C523" s="101"/>
      <c r="D523" s="101"/>
      <c r="E523" s="101"/>
    </row>
    <row r="524" spans="1:5" ht="14.5" x14ac:dyDescent="0.35">
      <c r="A524" s="101"/>
      <c r="B524" s="101"/>
      <c r="C524" s="101"/>
      <c r="D524" s="101"/>
      <c r="E524" s="101"/>
    </row>
    <row r="525" spans="1:5" ht="14.5" x14ac:dyDescent="0.35">
      <c r="A525" s="101"/>
      <c r="B525" s="101"/>
      <c r="C525" s="101"/>
      <c r="D525" s="101"/>
      <c r="E525" s="101"/>
    </row>
    <row r="526" spans="1:5" ht="14.5" x14ac:dyDescent="0.35">
      <c r="A526" s="101"/>
      <c r="B526" s="101"/>
      <c r="C526" s="101"/>
      <c r="D526" s="101"/>
      <c r="E526" s="101"/>
    </row>
    <row r="527" spans="1:5" ht="14.5" x14ac:dyDescent="0.35">
      <c r="A527" s="101"/>
      <c r="B527" s="101"/>
      <c r="C527" s="101"/>
      <c r="D527" s="101"/>
      <c r="E527" s="101"/>
    </row>
    <row r="528" spans="1:5" ht="14.5" x14ac:dyDescent="0.35">
      <c r="A528" s="101"/>
      <c r="B528" s="101"/>
      <c r="C528" s="101"/>
      <c r="D528" s="101"/>
      <c r="E528" s="101"/>
    </row>
    <row r="529" spans="1:5" ht="14.5" x14ac:dyDescent="0.35">
      <c r="A529" s="101"/>
      <c r="B529" s="101"/>
      <c r="C529" s="101"/>
      <c r="D529" s="101"/>
      <c r="E529" s="101"/>
    </row>
    <row r="530" spans="1:5" ht="14.5" x14ac:dyDescent="0.35">
      <c r="A530" s="101"/>
      <c r="B530" s="101"/>
      <c r="C530" s="101"/>
      <c r="D530" s="101"/>
      <c r="E530" s="101"/>
    </row>
    <row r="531" spans="1:5" ht="14.5" x14ac:dyDescent="0.35">
      <c r="A531" s="101"/>
      <c r="B531" s="101"/>
      <c r="C531" s="101"/>
      <c r="D531" s="101"/>
      <c r="E531" s="101"/>
    </row>
    <row r="532" spans="1:5" ht="14.5" x14ac:dyDescent="0.35">
      <c r="A532" s="101"/>
      <c r="B532" s="101"/>
      <c r="C532" s="101"/>
      <c r="D532" s="101"/>
      <c r="E532" s="101"/>
    </row>
    <row r="533" spans="1:5" ht="14.5" x14ac:dyDescent="0.35">
      <c r="A533" s="101"/>
      <c r="B533" s="101"/>
      <c r="C533" s="101"/>
      <c r="D533" s="101"/>
      <c r="E533" s="101"/>
    </row>
    <row r="534" spans="1:5" ht="14.5" x14ac:dyDescent="0.35">
      <c r="A534" s="101"/>
      <c r="B534" s="101"/>
      <c r="C534" s="101"/>
      <c r="D534" s="101"/>
      <c r="E534" s="101"/>
    </row>
    <row r="535" spans="1:5" ht="14.5" x14ac:dyDescent="0.35">
      <c r="A535" s="101"/>
      <c r="B535" s="101"/>
      <c r="C535" s="101"/>
      <c r="D535" s="101"/>
      <c r="E535" s="101"/>
    </row>
    <row r="536" spans="1:5" ht="14.5" x14ac:dyDescent="0.35">
      <c r="A536" s="101"/>
      <c r="B536" s="101"/>
      <c r="C536" s="101"/>
      <c r="D536" s="101"/>
      <c r="E536" s="101"/>
    </row>
    <row r="537" spans="1:5" ht="14.5" x14ac:dyDescent="0.35">
      <c r="A537" s="101"/>
      <c r="B537" s="101"/>
      <c r="C537" s="101"/>
      <c r="D537" s="101"/>
      <c r="E537" s="101"/>
    </row>
    <row r="538" spans="1:5" ht="14.5" x14ac:dyDescent="0.35">
      <c r="A538" s="101"/>
      <c r="B538" s="101"/>
      <c r="C538" s="101"/>
      <c r="D538" s="101"/>
      <c r="E538" s="101"/>
    </row>
    <row r="539" spans="1:5" ht="14.5" x14ac:dyDescent="0.35">
      <c r="A539" s="101"/>
      <c r="B539" s="101"/>
      <c r="C539" s="101"/>
      <c r="D539" s="101"/>
      <c r="E539" s="101"/>
    </row>
    <row r="540" spans="1:5" ht="14.5" x14ac:dyDescent="0.35">
      <c r="A540" s="101"/>
      <c r="B540" s="101"/>
      <c r="C540" s="101"/>
      <c r="D540" s="101"/>
      <c r="E540" s="101"/>
    </row>
    <row r="541" spans="1:5" ht="14.5" x14ac:dyDescent="0.35">
      <c r="A541" s="101"/>
      <c r="B541" s="101"/>
      <c r="C541" s="101"/>
      <c r="D541" s="101"/>
      <c r="E541" s="101"/>
    </row>
    <row r="542" spans="1:5" ht="14.5" x14ac:dyDescent="0.35">
      <c r="A542" s="101"/>
      <c r="B542" s="101"/>
      <c r="C542" s="101"/>
      <c r="D542" s="101"/>
      <c r="E542" s="101"/>
    </row>
    <row r="543" spans="1:5" ht="14.5" x14ac:dyDescent="0.35">
      <c r="A543" s="101"/>
      <c r="B543" s="101"/>
      <c r="C543" s="101"/>
      <c r="D543" s="101"/>
      <c r="E543" s="101"/>
    </row>
    <row r="544" spans="1:5" ht="14.5" x14ac:dyDescent="0.35">
      <c r="A544" s="101"/>
      <c r="B544" s="101"/>
      <c r="C544" s="101"/>
      <c r="D544" s="101"/>
      <c r="E544" s="101"/>
    </row>
    <row r="545" spans="1:5" ht="14.5" x14ac:dyDescent="0.35">
      <c r="A545" s="101"/>
      <c r="B545" s="101"/>
      <c r="C545" s="101"/>
      <c r="D545" s="101"/>
      <c r="E545" s="101"/>
    </row>
    <row r="546" spans="1:5" ht="14.5" x14ac:dyDescent="0.35">
      <c r="A546" s="101"/>
      <c r="B546" s="101"/>
      <c r="C546" s="101"/>
      <c r="D546" s="101"/>
      <c r="E546" s="101"/>
    </row>
    <row r="547" spans="1:5" ht="14.5" x14ac:dyDescent="0.35">
      <c r="A547" s="101"/>
      <c r="B547" s="101"/>
      <c r="C547" s="101"/>
      <c r="D547" s="101"/>
      <c r="E547" s="101"/>
    </row>
    <row r="548" spans="1:5" ht="14.5" x14ac:dyDescent="0.35">
      <c r="A548" s="101"/>
      <c r="B548" s="101"/>
      <c r="C548" s="101"/>
      <c r="D548" s="101"/>
      <c r="E548" s="101"/>
    </row>
    <row r="549" spans="1:5" ht="14.5" x14ac:dyDescent="0.35">
      <c r="A549" s="101"/>
      <c r="B549" s="101"/>
      <c r="C549" s="101"/>
      <c r="D549" s="101"/>
      <c r="E549" s="101"/>
    </row>
    <row r="550" spans="1:5" ht="14.5" x14ac:dyDescent="0.35">
      <c r="A550" s="101"/>
      <c r="B550" s="101"/>
      <c r="C550" s="101"/>
      <c r="D550" s="101"/>
      <c r="E550" s="101"/>
    </row>
    <row r="551" spans="1:5" ht="14.5" x14ac:dyDescent="0.35">
      <c r="A551" s="101"/>
      <c r="B551" s="101"/>
      <c r="C551" s="101"/>
      <c r="D551" s="101"/>
      <c r="E551" s="101"/>
    </row>
    <row r="552" spans="1:5" ht="14.5" x14ac:dyDescent="0.35">
      <c r="A552" s="101"/>
      <c r="B552" s="101"/>
      <c r="C552" s="101"/>
      <c r="D552" s="101"/>
      <c r="E552" s="101"/>
    </row>
    <row r="553" spans="1:5" ht="14.5" x14ac:dyDescent="0.35">
      <c r="A553" s="101"/>
      <c r="B553" s="101"/>
      <c r="C553" s="101"/>
      <c r="D553" s="101"/>
      <c r="E553" s="101"/>
    </row>
    <row r="554" spans="1:5" ht="14.5" x14ac:dyDescent="0.35">
      <c r="A554" s="101"/>
      <c r="B554" s="101"/>
      <c r="C554" s="101"/>
      <c r="D554" s="101"/>
      <c r="E554" s="101"/>
    </row>
    <row r="555" spans="1:5" ht="14.5" x14ac:dyDescent="0.35">
      <c r="A555" s="101"/>
      <c r="B555" s="101"/>
      <c r="C555" s="101"/>
      <c r="D555" s="101"/>
      <c r="E555" s="101"/>
    </row>
    <row r="556" spans="1:5" ht="14.5" x14ac:dyDescent="0.35">
      <c r="A556" s="101"/>
      <c r="B556" s="101"/>
      <c r="C556" s="101"/>
      <c r="D556" s="101"/>
      <c r="E556" s="101"/>
    </row>
    <row r="557" spans="1:5" ht="14.5" x14ac:dyDescent="0.35">
      <c r="A557" s="101"/>
      <c r="B557" s="101"/>
      <c r="C557" s="101"/>
      <c r="D557" s="101"/>
      <c r="E557" s="101"/>
    </row>
    <row r="558" spans="1:5" ht="14.5" x14ac:dyDescent="0.35">
      <c r="A558" s="101"/>
      <c r="B558" s="101"/>
      <c r="C558" s="101"/>
      <c r="D558" s="101"/>
      <c r="E558" s="101"/>
    </row>
    <row r="559" spans="1:5" ht="14.5" x14ac:dyDescent="0.35">
      <c r="A559" s="101"/>
      <c r="B559" s="101"/>
      <c r="C559" s="101"/>
      <c r="D559" s="101"/>
      <c r="E559" s="101"/>
    </row>
    <row r="560" spans="1:5" ht="14.5" x14ac:dyDescent="0.35">
      <c r="A560" s="101"/>
      <c r="B560" s="101"/>
      <c r="C560" s="101"/>
      <c r="D560" s="101"/>
      <c r="E560" s="101"/>
    </row>
    <row r="561" spans="1:5" ht="14.5" x14ac:dyDescent="0.35">
      <c r="A561" s="101"/>
      <c r="B561" s="101"/>
      <c r="C561" s="101"/>
      <c r="D561" s="101"/>
      <c r="E561" s="101"/>
    </row>
    <row r="562" spans="1:5" ht="14.5" x14ac:dyDescent="0.35">
      <c r="A562" s="101"/>
      <c r="B562" s="101"/>
      <c r="C562" s="101"/>
      <c r="D562" s="101"/>
      <c r="E562" s="101"/>
    </row>
    <row r="563" spans="1:5" ht="14.5" x14ac:dyDescent="0.35">
      <c r="A563" s="101"/>
      <c r="B563" s="101"/>
      <c r="C563" s="101"/>
      <c r="D563" s="101"/>
      <c r="E563" s="101"/>
    </row>
    <row r="564" spans="1:5" ht="14.5" x14ac:dyDescent="0.35">
      <c r="A564" s="101"/>
      <c r="B564" s="101"/>
      <c r="C564" s="101"/>
      <c r="D564" s="101"/>
      <c r="E564" s="101"/>
    </row>
    <row r="565" spans="1:5" ht="14.5" x14ac:dyDescent="0.35">
      <c r="A565" s="101"/>
      <c r="B565" s="101"/>
      <c r="C565" s="101"/>
      <c r="D565" s="101"/>
      <c r="E565" s="101"/>
    </row>
    <row r="566" spans="1:5" ht="14.5" x14ac:dyDescent="0.35">
      <c r="A566" s="101"/>
      <c r="B566" s="101"/>
      <c r="C566" s="101"/>
      <c r="D566" s="101"/>
      <c r="E566" s="101"/>
    </row>
    <row r="567" spans="1:5" ht="14.5" x14ac:dyDescent="0.35">
      <c r="A567" s="101"/>
      <c r="B567" s="101"/>
      <c r="C567" s="101"/>
      <c r="D567" s="101"/>
      <c r="E567" s="101"/>
    </row>
    <row r="568" spans="1:5" ht="14.5" x14ac:dyDescent="0.35">
      <c r="A568" s="101"/>
      <c r="B568" s="101"/>
      <c r="C568" s="101"/>
      <c r="D568" s="101"/>
      <c r="E568" s="101"/>
    </row>
    <row r="569" spans="1:5" ht="14.5" x14ac:dyDescent="0.35">
      <c r="A569" s="101"/>
      <c r="B569" s="101"/>
      <c r="C569" s="101"/>
      <c r="D569" s="101"/>
      <c r="E569" s="101"/>
    </row>
    <row r="570" spans="1:5" ht="14.5" x14ac:dyDescent="0.35">
      <c r="A570" s="101"/>
      <c r="B570" s="101"/>
      <c r="C570" s="101"/>
      <c r="D570" s="101"/>
      <c r="E570" s="101"/>
    </row>
    <row r="571" spans="1:5" ht="14.5" x14ac:dyDescent="0.35">
      <c r="A571" s="101"/>
      <c r="B571" s="101"/>
      <c r="C571" s="101"/>
      <c r="D571" s="101"/>
      <c r="E571" s="101"/>
    </row>
    <row r="572" spans="1:5" ht="14.5" x14ac:dyDescent="0.35">
      <c r="A572" s="101"/>
      <c r="B572" s="101"/>
      <c r="C572" s="101"/>
      <c r="D572" s="101"/>
      <c r="E572" s="101"/>
    </row>
    <row r="573" spans="1:5" ht="14.5" x14ac:dyDescent="0.35">
      <c r="A573" s="101"/>
      <c r="B573" s="101"/>
      <c r="C573" s="101"/>
      <c r="D573" s="101"/>
      <c r="E573" s="101"/>
    </row>
    <row r="574" spans="1:5" ht="14.5" x14ac:dyDescent="0.35">
      <c r="A574" s="101"/>
      <c r="B574" s="101"/>
      <c r="C574" s="101"/>
      <c r="D574" s="101"/>
      <c r="E574" s="101"/>
    </row>
    <row r="575" spans="1:5" ht="14.5" x14ac:dyDescent="0.35">
      <c r="A575" s="101"/>
      <c r="B575" s="101"/>
      <c r="C575" s="101"/>
      <c r="D575" s="101"/>
      <c r="E575" s="101"/>
    </row>
    <row r="576" spans="1:5" ht="14.5" x14ac:dyDescent="0.35">
      <c r="A576" s="101"/>
      <c r="B576" s="101"/>
      <c r="C576" s="101"/>
      <c r="D576" s="101"/>
      <c r="E576" s="101"/>
    </row>
    <row r="577" spans="1:5" ht="14.5" x14ac:dyDescent="0.35">
      <c r="A577" s="101"/>
      <c r="B577" s="101"/>
      <c r="C577" s="101"/>
      <c r="D577" s="101"/>
      <c r="E577" s="101"/>
    </row>
    <row r="578" spans="1:5" ht="14.5" x14ac:dyDescent="0.35">
      <c r="A578" s="101"/>
      <c r="B578" s="101"/>
      <c r="C578" s="101"/>
      <c r="D578" s="101"/>
      <c r="E578" s="101"/>
    </row>
    <row r="579" spans="1:5" ht="14.5" x14ac:dyDescent="0.35">
      <c r="A579" s="101"/>
      <c r="B579" s="101"/>
      <c r="C579" s="101"/>
      <c r="D579" s="101"/>
      <c r="E579" s="101"/>
    </row>
    <row r="580" spans="1:5" ht="14.5" x14ac:dyDescent="0.35">
      <c r="A580" s="101"/>
      <c r="B580" s="101"/>
      <c r="C580" s="101"/>
      <c r="D580" s="101"/>
      <c r="E580" s="101"/>
    </row>
    <row r="581" spans="1:5" ht="14.5" x14ac:dyDescent="0.35">
      <c r="A581" s="101"/>
      <c r="B581" s="101"/>
      <c r="C581" s="101"/>
      <c r="D581" s="101"/>
      <c r="E581" s="101"/>
    </row>
    <row r="582" spans="1:5" ht="14.5" x14ac:dyDescent="0.35">
      <c r="A582" s="101"/>
      <c r="B582" s="101"/>
      <c r="C582" s="101"/>
      <c r="D582" s="101"/>
      <c r="E582" s="101"/>
    </row>
    <row r="583" spans="1:5" ht="14.5" x14ac:dyDescent="0.35">
      <c r="A583" s="101"/>
      <c r="B583" s="101"/>
      <c r="C583" s="101"/>
      <c r="D583" s="101"/>
      <c r="E583" s="101"/>
    </row>
    <row r="584" spans="1:5" ht="14.5" x14ac:dyDescent="0.35">
      <c r="A584" s="101"/>
      <c r="B584" s="101"/>
      <c r="C584" s="101"/>
      <c r="D584" s="101"/>
      <c r="E584" s="101"/>
    </row>
    <row r="585" spans="1:5" ht="14.5" x14ac:dyDescent="0.35">
      <c r="A585" s="101"/>
      <c r="B585" s="101"/>
      <c r="C585" s="101"/>
      <c r="D585" s="101"/>
      <c r="E585" s="101"/>
    </row>
    <row r="586" spans="1:5" ht="14.5" x14ac:dyDescent="0.35">
      <c r="A586" s="101"/>
      <c r="B586" s="101"/>
      <c r="C586" s="101"/>
      <c r="D586" s="101"/>
      <c r="E586" s="101"/>
    </row>
    <row r="587" spans="1:5" ht="14.5" x14ac:dyDescent="0.35">
      <c r="A587" s="101"/>
      <c r="B587" s="101"/>
      <c r="C587" s="101"/>
      <c r="D587" s="101"/>
      <c r="E587" s="101"/>
    </row>
    <row r="588" spans="1:5" ht="14.5" x14ac:dyDescent="0.35">
      <c r="A588" s="101"/>
      <c r="B588" s="101"/>
      <c r="C588" s="101"/>
      <c r="D588" s="101"/>
      <c r="E588" s="101"/>
    </row>
    <row r="589" spans="1:5" ht="14.5" x14ac:dyDescent="0.35">
      <c r="A589" s="101"/>
      <c r="B589" s="101"/>
      <c r="C589" s="101"/>
      <c r="D589" s="101"/>
      <c r="E589" s="101"/>
    </row>
    <row r="590" spans="1:5" ht="14.5" x14ac:dyDescent="0.35">
      <c r="A590" s="101"/>
      <c r="B590" s="101"/>
      <c r="C590" s="101"/>
      <c r="D590" s="101"/>
      <c r="E590" s="101"/>
    </row>
    <row r="591" spans="1:5" ht="14.5" x14ac:dyDescent="0.35">
      <c r="A591" s="101"/>
      <c r="B591" s="101"/>
      <c r="C591" s="101"/>
      <c r="D591" s="101"/>
      <c r="E591" s="101"/>
    </row>
    <row r="592" spans="1:5" ht="14.5" x14ac:dyDescent="0.35">
      <c r="A592" s="101"/>
      <c r="B592" s="101"/>
      <c r="C592" s="101"/>
      <c r="D592" s="101"/>
      <c r="E592" s="101"/>
    </row>
    <row r="593" spans="1:5" ht="14.5" x14ac:dyDescent="0.35">
      <c r="A593" s="101"/>
      <c r="B593" s="101"/>
      <c r="C593" s="101"/>
      <c r="D593" s="101"/>
      <c r="E593" s="101"/>
    </row>
    <row r="594" spans="1:5" ht="14.5" x14ac:dyDescent="0.35">
      <c r="A594" s="101"/>
      <c r="B594" s="101"/>
      <c r="C594" s="101"/>
      <c r="D594" s="101"/>
      <c r="E594" s="101"/>
    </row>
    <row r="595" spans="1:5" ht="14.5" x14ac:dyDescent="0.35">
      <c r="A595" s="101"/>
      <c r="B595" s="101"/>
      <c r="C595" s="101"/>
      <c r="D595" s="101"/>
      <c r="E595" s="101"/>
    </row>
    <row r="596" spans="1:5" ht="14.5" x14ac:dyDescent="0.35">
      <c r="A596" s="101"/>
      <c r="B596" s="101"/>
      <c r="C596" s="101"/>
      <c r="D596" s="101"/>
      <c r="E596" s="101"/>
    </row>
    <row r="597" spans="1:5" ht="14.5" x14ac:dyDescent="0.35">
      <c r="A597" s="101"/>
      <c r="B597" s="101"/>
      <c r="C597" s="101"/>
      <c r="D597" s="101"/>
      <c r="E597" s="101"/>
    </row>
    <row r="598" spans="1:5" ht="14.5" x14ac:dyDescent="0.35">
      <c r="A598" s="101"/>
      <c r="B598" s="101"/>
      <c r="C598" s="101"/>
      <c r="D598" s="101"/>
      <c r="E598" s="101"/>
    </row>
    <row r="599" spans="1:5" ht="14.5" x14ac:dyDescent="0.35">
      <c r="A599" s="101"/>
      <c r="B599" s="101"/>
      <c r="C599" s="101"/>
      <c r="D599" s="101"/>
      <c r="E599" s="101"/>
    </row>
    <row r="600" spans="1:5" ht="14.5" x14ac:dyDescent="0.35">
      <c r="A600" s="101"/>
      <c r="B600" s="101"/>
      <c r="C600" s="101"/>
      <c r="D600" s="101"/>
      <c r="E600" s="101"/>
    </row>
    <row r="601" spans="1:5" ht="14.5" x14ac:dyDescent="0.35">
      <c r="A601" s="101"/>
      <c r="B601" s="101"/>
      <c r="C601" s="101"/>
      <c r="D601" s="101"/>
      <c r="E601" s="101"/>
    </row>
    <row r="602" spans="1:5" ht="14.5" x14ac:dyDescent="0.35">
      <c r="A602" s="101"/>
      <c r="B602" s="101"/>
      <c r="C602" s="101"/>
      <c r="D602" s="101"/>
      <c r="E602" s="101"/>
    </row>
    <row r="603" spans="1:5" ht="14.5" x14ac:dyDescent="0.35">
      <c r="A603" s="101"/>
      <c r="B603" s="101"/>
      <c r="C603" s="101"/>
      <c r="D603" s="101"/>
      <c r="E603" s="101"/>
    </row>
    <row r="604" spans="1:5" ht="14.5" x14ac:dyDescent="0.35">
      <c r="A604" s="101"/>
      <c r="B604" s="101"/>
      <c r="C604" s="101"/>
      <c r="D604" s="101"/>
      <c r="E604" s="101"/>
    </row>
    <row r="605" spans="1:5" ht="14.5" x14ac:dyDescent="0.35">
      <c r="A605" s="101"/>
      <c r="B605" s="101"/>
      <c r="C605" s="101"/>
      <c r="D605" s="101"/>
      <c r="E605" s="101"/>
    </row>
    <row r="606" spans="1:5" ht="14.5" x14ac:dyDescent="0.35">
      <c r="A606" s="101"/>
      <c r="B606" s="101"/>
      <c r="C606" s="101"/>
      <c r="D606" s="101"/>
      <c r="E606" s="101"/>
    </row>
    <row r="607" spans="1:5" ht="14.5" x14ac:dyDescent="0.35">
      <c r="A607" s="101"/>
      <c r="B607" s="101"/>
      <c r="C607" s="101"/>
      <c r="D607" s="101"/>
      <c r="E607" s="101"/>
    </row>
    <row r="608" spans="1:5" ht="14.5" x14ac:dyDescent="0.35">
      <c r="A608" s="101"/>
      <c r="B608" s="101"/>
      <c r="C608" s="101"/>
      <c r="D608" s="101"/>
      <c r="E608" s="101"/>
    </row>
    <row r="609" spans="1:5" ht="14.5" x14ac:dyDescent="0.35">
      <c r="A609" s="101"/>
      <c r="B609" s="101"/>
      <c r="C609" s="101"/>
      <c r="D609" s="101"/>
      <c r="E609" s="101"/>
    </row>
    <row r="610" spans="1:5" ht="14.5" x14ac:dyDescent="0.35">
      <c r="A610" s="101"/>
      <c r="B610" s="101"/>
      <c r="C610" s="101"/>
      <c r="D610" s="101"/>
      <c r="E610" s="101"/>
    </row>
    <row r="611" spans="1:5" ht="14.5" x14ac:dyDescent="0.35">
      <c r="A611" s="101"/>
      <c r="B611" s="101"/>
      <c r="C611" s="101"/>
      <c r="D611" s="101"/>
      <c r="E611" s="101"/>
    </row>
    <row r="612" spans="1:5" ht="14.5" x14ac:dyDescent="0.35">
      <c r="A612" s="101"/>
      <c r="B612" s="101"/>
      <c r="C612" s="101"/>
      <c r="D612" s="101"/>
      <c r="E612" s="101"/>
    </row>
    <row r="613" spans="1:5" ht="14.5" x14ac:dyDescent="0.35">
      <c r="A613" s="101"/>
      <c r="B613" s="101"/>
      <c r="C613" s="101"/>
      <c r="D613" s="101"/>
      <c r="E613" s="101"/>
    </row>
    <row r="614" spans="1:5" ht="14.5" x14ac:dyDescent="0.35">
      <c r="A614" s="101"/>
      <c r="B614" s="101"/>
      <c r="C614" s="101"/>
      <c r="D614" s="101"/>
      <c r="E614" s="101"/>
    </row>
    <row r="615" spans="1:5" ht="14.5" x14ac:dyDescent="0.35">
      <c r="A615" s="101"/>
      <c r="B615" s="101"/>
      <c r="C615" s="101"/>
      <c r="D615" s="101"/>
      <c r="E615" s="101"/>
    </row>
    <row r="616" spans="1:5" ht="14.5" x14ac:dyDescent="0.35">
      <c r="A616" s="101"/>
      <c r="B616" s="101"/>
      <c r="C616" s="101"/>
      <c r="D616" s="101"/>
      <c r="E616" s="101"/>
    </row>
    <row r="617" spans="1:5" ht="14.5" x14ac:dyDescent="0.35">
      <c r="A617" s="101"/>
      <c r="B617" s="101"/>
      <c r="C617" s="101"/>
      <c r="D617" s="101"/>
      <c r="E617" s="101"/>
    </row>
    <row r="618" spans="1:5" ht="14.5" x14ac:dyDescent="0.35">
      <c r="A618" s="101"/>
      <c r="B618" s="101"/>
      <c r="C618" s="101"/>
      <c r="D618" s="101"/>
      <c r="E618" s="101"/>
    </row>
    <row r="619" spans="1:5" ht="14.5" x14ac:dyDescent="0.35">
      <c r="A619" s="101"/>
      <c r="B619" s="101"/>
      <c r="C619" s="101"/>
      <c r="D619" s="101"/>
      <c r="E619" s="101"/>
    </row>
    <row r="620" spans="1:5" ht="14.5" x14ac:dyDescent="0.35">
      <c r="A620" s="101"/>
      <c r="B620" s="101"/>
      <c r="C620" s="101"/>
      <c r="D620" s="101"/>
      <c r="E620" s="101"/>
    </row>
    <row r="621" spans="1:5" ht="14.5" x14ac:dyDescent="0.35">
      <c r="A621" s="101"/>
      <c r="B621" s="101"/>
      <c r="C621" s="101"/>
      <c r="D621" s="101"/>
      <c r="E621" s="101"/>
    </row>
    <row r="622" spans="1:5" ht="14.5" x14ac:dyDescent="0.35">
      <c r="A622" s="101"/>
      <c r="B622" s="101"/>
      <c r="C622" s="101"/>
      <c r="D622" s="101"/>
      <c r="E622" s="101"/>
    </row>
    <row r="623" spans="1:5" ht="14.5" x14ac:dyDescent="0.35">
      <c r="A623" s="101"/>
      <c r="B623" s="101"/>
      <c r="C623" s="101"/>
      <c r="D623" s="101"/>
      <c r="E623" s="101"/>
    </row>
    <row r="624" spans="1:5" ht="14.5" x14ac:dyDescent="0.35">
      <c r="A624" s="101"/>
      <c r="B624" s="101"/>
      <c r="C624" s="101"/>
      <c r="D624" s="101"/>
      <c r="E624" s="101"/>
    </row>
    <row r="625" spans="1:5" ht="14.5" x14ac:dyDescent="0.35">
      <c r="A625" s="101"/>
      <c r="B625" s="101"/>
      <c r="C625" s="101"/>
      <c r="D625" s="101"/>
      <c r="E625" s="101"/>
    </row>
    <row r="626" spans="1:5" ht="14.5" x14ac:dyDescent="0.35">
      <c r="A626" s="101"/>
      <c r="B626" s="101"/>
      <c r="C626" s="101"/>
      <c r="D626" s="101"/>
      <c r="E626" s="101"/>
    </row>
    <row r="627" spans="1:5" ht="14.5" x14ac:dyDescent="0.35">
      <c r="A627" s="101"/>
      <c r="B627" s="101"/>
      <c r="C627" s="101"/>
      <c r="D627" s="101"/>
      <c r="E627" s="101"/>
    </row>
    <row r="628" spans="1:5" ht="14.5" x14ac:dyDescent="0.35">
      <c r="A628" s="101"/>
      <c r="B628" s="101"/>
      <c r="C628" s="101"/>
      <c r="D628" s="101"/>
      <c r="E628" s="101"/>
    </row>
    <row r="629" spans="1:5" ht="14.5" x14ac:dyDescent="0.35">
      <c r="A629" s="101"/>
      <c r="B629" s="101"/>
      <c r="C629" s="101"/>
      <c r="D629" s="101"/>
      <c r="E629" s="101"/>
    </row>
    <row r="630" spans="1:5" ht="14.5" x14ac:dyDescent="0.35">
      <c r="A630" s="101"/>
      <c r="B630" s="101"/>
      <c r="C630" s="101"/>
      <c r="D630" s="101"/>
      <c r="E630" s="101"/>
    </row>
    <row r="631" spans="1:5" ht="14.5" x14ac:dyDescent="0.35">
      <c r="A631" s="101"/>
      <c r="B631" s="101"/>
      <c r="C631" s="101"/>
      <c r="D631" s="101"/>
      <c r="E631" s="101"/>
    </row>
    <row r="632" spans="1:5" ht="14.5" x14ac:dyDescent="0.35">
      <c r="A632" s="101"/>
      <c r="B632" s="101"/>
      <c r="C632" s="101"/>
      <c r="D632" s="101"/>
      <c r="E632" s="101"/>
    </row>
    <row r="633" spans="1:5" ht="14.5" x14ac:dyDescent="0.35">
      <c r="A633" s="101"/>
      <c r="B633" s="101"/>
      <c r="C633" s="101"/>
      <c r="D633" s="101"/>
      <c r="E633" s="101"/>
    </row>
    <row r="634" spans="1:5" ht="14.5" x14ac:dyDescent="0.35">
      <c r="A634" s="101"/>
      <c r="B634" s="101"/>
      <c r="C634" s="101"/>
      <c r="D634" s="101"/>
      <c r="E634" s="101"/>
    </row>
    <row r="635" spans="1:5" ht="14.5" x14ac:dyDescent="0.35">
      <c r="A635" s="101"/>
      <c r="B635" s="101"/>
      <c r="C635" s="101"/>
      <c r="D635" s="101"/>
      <c r="E635" s="101"/>
    </row>
    <row r="636" spans="1:5" ht="14.5" x14ac:dyDescent="0.35">
      <c r="A636" s="101"/>
      <c r="B636" s="101"/>
      <c r="C636" s="101"/>
      <c r="D636" s="101"/>
      <c r="E636" s="101"/>
    </row>
    <row r="637" spans="1:5" ht="14.5" x14ac:dyDescent="0.35">
      <c r="A637" s="101"/>
      <c r="B637" s="101"/>
      <c r="C637" s="101"/>
      <c r="D637" s="101"/>
      <c r="E637" s="101"/>
    </row>
    <row r="638" spans="1:5" ht="14.5" x14ac:dyDescent="0.35">
      <c r="A638" s="101"/>
      <c r="B638" s="101"/>
      <c r="C638" s="101"/>
      <c r="D638" s="101"/>
      <c r="E638" s="101"/>
    </row>
    <row r="639" spans="1:5" ht="14.5" x14ac:dyDescent="0.35">
      <c r="A639" s="101"/>
      <c r="B639" s="101"/>
      <c r="C639" s="101"/>
      <c r="D639" s="101"/>
      <c r="E639" s="101"/>
    </row>
    <row r="640" spans="1:5" ht="14.5" x14ac:dyDescent="0.35">
      <c r="A640" s="101"/>
      <c r="B640" s="101"/>
      <c r="C640" s="101"/>
      <c r="D640" s="101"/>
      <c r="E640" s="101"/>
    </row>
    <row r="641" spans="1:5" ht="14.5" x14ac:dyDescent="0.35">
      <c r="A641" s="101"/>
      <c r="B641" s="101"/>
      <c r="C641" s="101"/>
      <c r="D641" s="101"/>
      <c r="E641" s="101"/>
    </row>
    <row r="642" spans="1:5" ht="14.5" x14ac:dyDescent="0.35">
      <c r="A642" s="101"/>
      <c r="B642" s="101"/>
      <c r="C642" s="101"/>
      <c r="D642" s="101"/>
      <c r="E642" s="101"/>
    </row>
    <row r="643" spans="1:5" ht="14.5" x14ac:dyDescent="0.35">
      <c r="A643" s="101"/>
      <c r="B643" s="101"/>
      <c r="C643" s="101"/>
      <c r="D643" s="101"/>
      <c r="E643" s="101"/>
    </row>
    <row r="644" spans="1:5" ht="14.5" x14ac:dyDescent="0.35">
      <c r="A644" s="101"/>
      <c r="B644" s="101"/>
      <c r="C644" s="101"/>
      <c r="D644" s="101"/>
      <c r="E644" s="101"/>
    </row>
    <row r="645" spans="1:5" ht="14.5" x14ac:dyDescent="0.35">
      <c r="A645" s="101"/>
      <c r="B645" s="101"/>
      <c r="C645" s="101"/>
      <c r="D645" s="101"/>
      <c r="E645" s="101"/>
    </row>
    <row r="646" spans="1:5" ht="14.5" x14ac:dyDescent="0.35">
      <c r="A646" s="101"/>
      <c r="B646" s="101"/>
      <c r="C646" s="101"/>
      <c r="D646" s="101"/>
      <c r="E646" s="101"/>
    </row>
    <row r="647" spans="1:5" ht="14.5" x14ac:dyDescent="0.35">
      <c r="A647" s="101"/>
      <c r="B647" s="101"/>
      <c r="C647" s="101"/>
      <c r="D647" s="101"/>
      <c r="E647" s="101"/>
    </row>
    <row r="648" spans="1:5" ht="14.5" x14ac:dyDescent="0.35">
      <c r="A648" s="101"/>
      <c r="B648" s="101"/>
      <c r="C648" s="101"/>
      <c r="D648" s="101"/>
      <c r="E648" s="101"/>
    </row>
    <row r="649" spans="1:5" ht="14.5" x14ac:dyDescent="0.35">
      <c r="A649" s="101"/>
      <c r="B649" s="101"/>
      <c r="C649" s="101"/>
      <c r="D649" s="101"/>
      <c r="E649" s="101"/>
    </row>
    <row r="650" spans="1:5" ht="14.5" x14ac:dyDescent="0.35">
      <c r="A650" s="101"/>
      <c r="B650" s="101"/>
      <c r="C650" s="101"/>
      <c r="D650" s="101"/>
      <c r="E650" s="101"/>
    </row>
    <row r="651" spans="1:5" ht="14.5" x14ac:dyDescent="0.35">
      <c r="A651" s="101"/>
      <c r="B651" s="101"/>
      <c r="C651" s="101"/>
      <c r="D651" s="101"/>
      <c r="E651" s="101"/>
    </row>
    <row r="652" spans="1:5" ht="14.5" x14ac:dyDescent="0.35">
      <c r="A652" s="101"/>
      <c r="B652" s="101"/>
      <c r="C652" s="101"/>
      <c r="D652" s="101"/>
      <c r="E652" s="101"/>
    </row>
    <row r="653" spans="1:5" ht="14.5" x14ac:dyDescent="0.35">
      <c r="A653" s="101"/>
      <c r="B653" s="101"/>
      <c r="C653" s="101"/>
      <c r="D653" s="101"/>
      <c r="E653" s="101"/>
    </row>
    <row r="654" spans="1:5" ht="14.5" x14ac:dyDescent="0.35">
      <c r="A654" s="101"/>
      <c r="B654" s="101"/>
      <c r="C654" s="101"/>
      <c r="D654" s="101"/>
      <c r="E654" s="101"/>
    </row>
    <row r="655" spans="1:5" ht="14.5" x14ac:dyDescent="0.35">
      <c r="A655" s="101"/>
      <c r="B655" s="101"/>
      <c r="C655" s="101"/>
      <c r="D655" s="101"/>
      <c r="E655" s="101"/>
    </row>
    <row r="656" spans="1:5" ht="14.5" x14ac:dyDescent="0.35">
      <c r="A656" s="101"/>
      <c r="B656" s="101"/>
      <c r="C656" s="101"/>
      <c r="D656" s="101"/>
      <c r="E656" s="101"/>
    </row>
    <row r="657" spans="1:5" ht="14.5" x14ac:dyDescent="0.35">
      <c r="A657" s="101"/>
      <c r="B657" s="101"/>
      <c r="C657" s="101"/>
      <c r="D657" s="101"/>
      <c r="E657" s="101"/>
    </row>
    <row r="658" spans="1:5" ht="14.5" x14ac:dyDescent="0.35">
      <c r="A658" s="101"/>
      <c r="B658" s="101"/>
      <c r="C658" s="101"/>
      <c r="D658" s="101"/>
      <c r="E658" s="101"/>
    </row>
    <row r="659" spans="1:5" ht="14.5" x14ac:dyDescent="0.35">
      <c r="A659" s="101"/>
      <c r="B659" s="101"/>
      <c r="C659" s="101"/>
      <c r="D659" s="101"/>
      <c r="E659" s="101"/>
    </row>
    <row r="660" spans="1:5" ht="14.5" x14ac:dyDescent="0.35">
      <c r="A660" s="101"/>
      <c r="B660" s="101"/>
      <c r="C660" s="101"/>
      <c r="D660" s="101"/>
      <c r="E660" s="101"/>
    </row>
    <row r="661" spans="1:5" ht="14.5" x14ac:dyDescent="0.35">
      <c r="A661" s="101"/>
      <c r="B661" s="101"/>
      <c r="C661" s="101"/>
      <c r="D661" s="101"/>
      <c r="E661" s="101"/>
    </row>
    <row r="662" spans="1:5" ht="14.5" x14ac:dyDescent="0.35">
      <c r="A662" s="101"/>
      <c r="B662" s="101"/>
      <c r="C662" s="101"/>
      <c r="D662" s="101"/>
      <c r="E662" s="101"/>
    </row>
    <row r="663" spans="1:5" ht="14.5" x14ac:dyDescent="0.35">
      <c r="A663" s="101"/>
      <c r="B663" s="101"/>
      <c r="C663" s="101"/>
      <c r="D663" s="101"/>
      <c r="E663" s="101"/>
    </row>
    <row r="664" spans="1:5" ht="14.5" x14ac:dyDescent="0.35">
      <c r="A664" s="101"/>
      <c r="B664" s="101"/>
      <c r="C664" s="101"/>
      <c r="D664" s="101"/>
      <c r="E664" s="101"/>
    </row>
    <row r="665" spans="1:5" ht="14.5" x14ac:dyDescent="0.35">
      <c r="A665" s="101"/>
      <c r="B665" s="101"/>
      <c r="C665" s="101"/>
      <c r="D665" s="101"/>
      <c r="E665" s="101"/>
    </row>
    <row r="666" spans="1:5" ht="14.5" x14ac:dyDescent="0.35">
      <c r="A666" s="101"/>
      <c r="B666" s="101"/>
      <c r="C666" s="101"/>
      <c r="D666" s="101"/>
      <c r="E666" s="101"/>
    </row>
    <row r="667" spans="1:5" ht="14.5" x14ac:dyDescent="0.35">
      <c r="A667" s="101"/>
      <c r="B667" s="101"/>
      <c r="C667" s="101"/>
      <c r="D667" s="101"/>
      <c r="E667" s="101"/>
    </row>
    <row r="668" spans="1:5" ht="14.5" x14ac:dyDescent="0.35">
      <c r="A668" s="101"/>
      <c r="B668" s="101"/>
      <c r="C668" s="101"/>
      <c r="D668" s="101"/>
      <c r="E668" s="101"/>
    </row>
    <row r="669" spans="1:5" ht="14.5" x14ac:dyDescent="0.35">
      <c r="A669" s="101"/>
      <c r="B669" s="101"/>
      <c r="C669" s="101"/>
      <c r="D669" s="101"/>
      <c r="E669" s="101"/>
    </row>
    <row r="670" spans="1:5" ht="14.5" x14ac:dyDescent="0.35">
      <c r="A670" s="101"/>
      <c r="B670" s="101"/>
      <c r="C670" s="101"/>
      <c r="D670" s="101"/>
      <c r="E670" s="101"/>
    </row>
    <row r="671" spans="1:5" ht="14.5" x14ac:dyDescent="0.35">
      <c r="A671" s="101"/>
      <c r="B671" s="101"/>
      <c r="C671" s="101"/>
      <c r="D671" s="101"/>
      <c r="E671" s="101"/>
    </row>
    <row r="672" spans="1:5" ht="14.5" x14ac:dyDescent="0.35">
      <c r="A672" s="101"/>
      <c r="B672" s="101"/>
      <c r="C672" s="101"/>
      <c r="D672" s="101"/>
      <c r="E672" s="101"/>
    </row>
    <row r="673" spans="1:5" ht="14.5" x14ac:dyDescent="0.35">
      <c r="A673" s="101"/>
      <c r="B673" s="101"/>
      <c r="C673" s="101"/>
      <c r="D673" s="101"/>
      <c r="E673" s="101"/>
    </row>
    <row r="674" spans="1:5" ht="14.5" x14ac:dyDescent="0.35">
      <c r="A674" s="101"/>
      <c r="B674" s="101"/>
      <c r="C674" s="101"/>
      <c r="D674" s="101"/>
      <c r="E674" s="101"/>
    </row>
    <row r="675" spans="1:5" ht="14.5" x14ac:dyDescent="0.35">
      <c r="A675" s="101"/>
      <c r="B675" s="101"/>
      <c r="C675" s="101"/>
      <c r="D675" s="101"/>
      <c r="E675" s="101"/>
    </row>
    <row r="676" spans="1:5" ht="14.5" x14ac:dyDescent="0.35">
      <c r="A676" s="101"/>
      <c r="B676" s="101"/>
      <c r="C676" s="101"/>
      <c r="D676" s="101"/>
      <c r="E676" s="101"/>
    </row>
    <row r="677" spans="1:5" ht="14.5" x14ac:dyDescent="0.35">
      <c r="A677" s="101"/>
      <c r="B677" s="101"/>
      <c r="C677" s="101"/>
      <c r="D677" s="101"/>
      <c r="E677" s="101"/>
    </row>
    <row r="678" spans="1:5" ht="14.5" x14ac:dyDescent="0.35">
      <c r="A678" s="101"/>
      <c r="B678" s="101"/>
      <c r="C678" s="101"/>
      <c r="D678" s="101"/>
      <c r="E678" s="101"/>
    </row>
    <row r="679" spans="1:5" ht="14.5" x14ac:dyDescent="0.35">
      <c r="A679" s="101"/>
      <c r="B679" s="101"/>
      <c r="C679" s="101"/>
      <c r="D679" s="101"/>
      <c r="E679" s="101"/>
    </row>
    <row r="680" spans="1:5" ht="14.5" x14ac:dyDescent="0.35">
      <c r="A680" s="101"/>
      <c r="B680" s="101"/>
      <c r="C680" s="101"/>
      <c r="D680" s="101"/>
      <c r="E680" s="101"/>
    </row>
    <row r="681" spans="1:5" ht="14.5" x14ac:dyDescent="0.35">
      <c r="A681" s="101"/>
      <c r="B681" s="101"/>
      <c r="C681" s="101"/>
      <c r="D681" s="101"/>
      <c r="E681" s="101"/>
    </row>
    <row r="682" spans="1:5" ht="14.5" x14ac:dyDescent="0.35">
      <c r="A682" s="101"/>
      <c r="B682" s="101"/>
      <c r="C682" s="101"/>
      <c r="D682" s="101"/>
      <c r="E682" s="101"/>
    </row>
    <row r="683" spans="1:5" ht="14.5" x14ac:dyDescent="0.35">
      <c r="A683" s="101"/>
      <c r="B683" s="101"/>
      <c r="C683" s="101"/>
      <c r="D683" s="101"/>
      <c r="E683" s="101"/>
    </row>
    <row r="684" spans="1:5" ht="14.5" x14ac:dyDescent="0.35">
      <c r="A684" s="101"/>
      <c r="B684" s="101"/>
      <c r="C684" s="101"/>
      <c r="D684" s="101"/>
      <c r="E684" s="101"/>
    </row>
    <row r="685" spans="1:5" ht="14.5" x14ac:dyDescent="0.35">
      <c r="A685" s="101"/>
      <c r="B685" s="101"/>
      <c r="C685" s="101"/>
      <c r="D685" s="101"/>
      <c r="E685" s="101"/>
    </row>
    <row r="686" spans="1:5" ht="14.5" x14ac:dyDescent="0.35">
      <c r="A686" s="101"/>
      <c r="B686" s="101"/>
      <c r="C686" s="101"/>
      <c r="D686" s="101"/>
      <c r="E686" s="101"/>
    </row>
    <row r="687" spans="1:5" ht="14.5" x14ac:dyDescent="0.35">
      <c r="A687" s="101"/>
      <c r="B687" s="101"/>
      <c r="C687" s="101"/>
      <c r="D687" s="101"/>
      <c r="E687" s="101"/>
    </row>
    <row r="688" spans="1:5" ht="14.5" x14ac:dyDescent="0.35">
      <c r="A688" s="101"/>
      <c r="B688" s="101"/>
      <c r="C688" s="101"/>
      <c r="D688" s="101"/>
      <c r="E688" s="101"/>
    </row>
    <row r="689" spans="1:5" ht="14.5" x14ac:dyDescent="0.35">
      <c r="A689" s="101"/>
      <c r="B689" s="101"/>
      <c r="C689" s="101"/>
      <c r="D689" s="101"/>
      <c r="E689" s="101"/>
    </row>
    <row r="690" spans="1:5" ht="14.5" x14ac:dyDescent="0.35">
      <c r="A690" s="101"/>
      <c r="B690" s="101"/>
      <c r="C690" s="101"/>
      <c r="D690" s="101"/>
      <c r="E690" s="101"/>
    </row>
    <row r="691" spans="1:5" ht="14.5" x14ac:dyDescent="0.35">
      <c r="A691" s="101"/>
      <c r="B691" s="101"/>
      <c r="C691" s="101"/>
      <c r="D691" s="101"/>
      <c r="E691" s="101"/>
    </row>
    <row r="692" spans="1:5" ht="14.5" x14ac:dyDescent="0.35">
      <c r="A692" s="101"/>
      <c r="B692" s="101"/>
      <c r="C692" s="101"/>
      <c r="D692" s="101"/>
      <c r="E692" s="101"/>
    </row>
    <row r="693" spans="1:5" ht="14.5" x14ac:dyDescent="0.35">
      <c r="A693" s="101"/>
      <c r="B693" s="101"/>
      <c r="C693" s="101"/>
      <c r="D693" s="101"/>
      <c r="E693" s="101"/>
    </row>
    <row r="694" spans="1:5" ht="14.5" x14ac:dyDescent="0.35">
      <c r="A694" s="101"/>
      <c r="B694" s="101"/>
      <c r="C694" s="101"/>
      <c r="D694" s="101"/>
      <c r="E694" s="101"/>
    </row>
    <row r="695" spans="1:5" ht="14.5" x14ac:dyDescent="0.35">
      <c r="A695" s="101"/>
      <c r="B695" s="101"/>
      <c r="C695" s="101"/>
      <c r="D695" s="101"/>
      <c r="E695" s="101"/>
    </row>
    <row r="696" spans="1:5" ht="14.5" x14ac:dyDescent="0.35">
      <c r="A696" s="101"/>
      <c r="B696" s="101"/>
      <c r="C696" s="101"/>
      <c r="D696" s="101"/>
      <c r="E696" s="101"/>
    </row>
    <row r="697" spans="1:5" ht="14.5" x14ac:dyDescent="0.35">
      <c r="A697" s="101"/>
      <c r="B697" s="101"/>
      <c r="C697" s="101"/>
      <c r="D697" s="101"/>
      <c r="E697" s="101"/>
    </row>
    <row r="698" spans="1:5" ht="14.5" x14ac:dyDescent="0.35">
      <c r="A698" s="101"/>
      <c r="B698" s="101"/>
      <c r="C698" s="101"/>
      <c r="D698" s="101"/>
      <c r="E698" s="101"/>
    </row>
    <row r="699" spans="1:5" ht="14.5" x14ac:dyDescent="0.35">
      <c r="A699" s="101"/>
      <c r="B699" s="101"/>
      <c r="C699" s="101"/>
      <c r="D699" s="101"/>
      <c r="E699" s="101"/>
    </row>
    <row r="700" spans="1:5" ht="14.5" x14ac:dyDescent="0.35">
      <c r="A700" s="101"/>
      <c r="B700" s="101"/>
      <c r="C700" s="101"/>
      <c r="D700" s="101"/>
      <c r="E700" s="101"/>
    </row>
    <row r="701" spans="1:5" ht="14.5" x14ac:dyDescent="0.35">
      <c r="A701" s="101"/>
      <c r="B701" s="101"/>
      <c r="C701" s="101"/>
      <c r="D701" s="101"/>
      <c r="E701" s="101"/>
    </row>
    <row r="702" spans="1:5" ht="14.5" x14ac:dyDescent="0.35">
      <c r="A702" s="101"/>
      <c r="B702" s="101"/>
      <c r="C702" s="101"/>
      <c r="D702" s="101"/>
      <c r="E702" s="101"/>
    </row>
    <row r="703" spans="1:5" ht="14.5" x14ac:dyDescent="0.35">
      <c r="A703" s="101"/>
      <c r="B703" s="101"/>
      <c r="C703" s="101"/>
      <c r="D703" s="101"/>
      <c r="E703" s="101"/>
    </row>
    <row r="704" spans="1:5" ht="14.5" x14ac:dyDescent="0.35">
      <c r="A704" s="101"/>
      <c r="B704" s="101"/>
      <c r="C704" s="101"/>
      <c r="D704" s="101"/>
      <c r="E704" s="101"/>
    </row>
    <row r="705" spans="1:5" ht="14.5" x14ac:dyDescent="0.35">
      <c r="A705" s="101"/>
      <c r="B705" s="101"/>
      <c r="C705" s="101"/>
      <c r="D705" s="101"/>
      <c r="E705" s="101"/>
    </row>
    <row r="706" spans="1:5" ht="14.5" x14ac:dyDescent="0.35">
      <c r="A706" s="101"/>
      <c r="B706" s="101"/>
      <c r="C706" s="101"/>
      <c r="D706" s="101"/>
      <c r="E706" s="101"/>
    </row>
    <row r="707" spans="1:5" ht="14.5" x14ac:dyDescent="0.35">
      <c r="A707" s="101"/>
      <c r="B707" s="101"/>
      <c r="C707" s="101"/>
      <c r="D707" s="101"/>
      <c r="E707" s="101"/>
    </row>
    <row r="708" spans="1:5" ht="14.5" x14ac:dyDescent="0.35">
      <c r="A708" s="101"/>
      <c r="B708" s="101"/>
      <c r="C708" s="101"/>
      <c r="D708" s="101"/>
      <c r="E708" s="101"/>
    </row>
    <row r="709" spans="1:5" ht="14.5" x14ac:dyDescent="0.35">
      <c r="A709" s="101"/>
      <c r="B709" s="101"/>
      <c r="C709" s="101"/>
      <c r="D709" s="101"/>
      <c r="E709" s="101"/>
    </row>
    <row r="710" spans="1:5" ht="14.5" x14ac:dyDescent="0.35">
      <c r="A710" s="101"/>
      <c r="B710" s="101"/>
      <c r="C710" s="101"/>
      <c r="D710" s="101"/>
      <c r="E710" s="101"/>
    </row>
    <row r="711" spans="1:5" ht="14.5" x14ac:dyDescent="0.35">
      <c r="A711" s="101"/>
      <c r="B711" s="101"/>
      <c r="C711" s="101"/>
      <c r="D711" s="101"/>
      <c r="E711" s="101"/>
    </row>
    <row r="712" spans="1:5" ht="14.5" x14ac:dyDescent="0.35">
      <c r="A712" s="101"/>
      <c r="B712" s="101"/>
      <c r="C712" s="101"/>
      <c r="D712" s="101"/>
      <c r="E712" s="101"/>
    </row>
    <row r="713" spans="1:5" ht="14.5" x14ac:dyDescent="0.35">
      <c r="A713" s="101"/>
      <c r="B713" s="101"/>
      <c r="C713" s="101"/>
      <c r="D713" s="101"/>
      <c r="E713" s="101"/>
    </row>
    <row r="714" spans="1:5" ht="14.5" x14ac:dyDescent="0.35">
      <c r="A714" s="101"/>
      <c r="B714" s="101"/>
      <c r="C714" s="101"/>
      <c r="D714" s="101"/>
      <c r="E714" s="101"/>
    </row>
    <row r="715" spans="1:5" ht="14.5" x14ac:dyDescent="0.35">
      <c r="A715" s="101"/>
      <c r="B715" s="101"/>
      <c r="C715" s="101"/>
      <c r="D715" s="101"/>
      <c r="E715" s="101"/>
    </row>
    <row r="716" spans="1:5" ht="14.5" x14ac:dyDescent="0.35">
      <c r="A716" s="101"/>
      <c r="B716" s="101"/>
      <c r="C716" s="101"/>
      <c r="D716" s="101"/>
      <c r="E716" s="101"/>
    </row>
    <row r="717" spans="1:5" ht="14.5" x14ac:dyDescent="0.35">
      <c r="A717" s="101"/>
      <c r="B717" s="101"/>
      <c r="C717" s="101"/>
      <c r="D717" s="101"/>
      <c r="E717" s="101"/>
    </row>
    <row r="718" spans="1:5" ht="14.5" x14ac:dyDescent="0.35">
      <c r="A718" s="101"/>
      <c r="B718" s="101"/>
      <c r="C718" s="101"/>
      <c r="D718" s="101"/>
      <c r="E718" s="101"/>
    </row>
    <row r="719" spans="1:5" ht="14.5" x14ac:dyDescent="0.35">
      <c r="A719" s="101"/>
      <c r="B719" s="101"/>
      <c r="C719" s="101"/>
      <c r="D719" s="101"/>
      <c r="E719" s="101"/>
    </row>
    <row r="720" spans="1:5" ht="14.5" x14ac:dyDescent="0.35">
      <c r="A720" s="101"/>
      <c r="B720" s="101"/>
      <c r="C720" s="101"/>
      <c r="D720" s="101"/>
      <c r="E720" s="101"/>
    </row>
    <row r="721" spans="1:5" ht="14.5" x14ac:dyDescent="0.35">
      <c r="A721" s="101"/>
      <c r="B721" s="101"/>
      <c r="C721" s="101"/>
      <c r="D721" s="101"/>
      <c r="E721" s="101"/>
    </row>
    <row r="722" spans="1:5" ht="14.5" x14ac:dyDescent="0.35">
      <c r="A722" s="101"/>
      <c r="B722" s="101"/>
      <c r="C722" s="101"/>
      <c r="D722" s="101"/>
      <c r="E722" s="101"/>
    </row>
    <row r="723" spans="1:5" ht="14.5" x14ac:dyDescent="0.35">
      <c r="A723" s="101"/>
      <c r="B723" s="101"/>
      <c r="C723" s="101"/>
      <c r="D723" s="101"/>
      <c r="E723" s="101"/>
    </row>
    <row r="724" spans="1:5" ht="14.5" x14ac:dyDescent="0.35">
      <c r="A724" s="101"/>
      <c r="B724" s="101"/>
      <c r="C724" s="101"/>
      <c r="D724" s="101"/>
      <c r="E724" s="101"/>
    </row>
    <row r="725" spans="1:5" ht="14.5" x14ac:dyDescent="0.35">
      <c r="A725" s="101"/>
      <c r="B725" s="101"/>
      <c r="C725" s="101"/>
      <c r="D725" s="101"/>
      <c r="E725" s="101"/>
    </row>
    <row r="726" spans="1:5" ht="14.5" x14ac:dyDescent="0.35">
      <c r="A726" s="101"/>
      <c r="B726" s="101"/>
      <c r="C726" s="101"/>
      <c r="D726" s="101"/>
      <c r="E726" s="101"/>
    </row>
    <row r="727" spans="1:5" ht="14.5" x14ac:dyDescent="0.35">
      <c r="A727" s="101"/>
      <c r="B727" s="101"/>
      <c r="C727" s="101"/>
      <c r="D727" s="101"/>
      <c r="E727" s="101"/>
    </row>
    <row r="728" spans="1:5" ht="14.5" x14ac:dyDescent="0.35">
      <c r="A728" s="101"/>
      <c r="B728" s="101"/>
      <c r="C728" s="101"/>
      <c r="D728" s="101"/>
      <c r="E728" s="101"/>
    </row>
    <row r="729" spans="1:5" ht="14.5" x14ac:dyDescent="0.35">
      <c r="A729" s="101"/>
      <c r="B729" s="101"/>
      <c r="C729" s="101"/>
      <c r="D729" s="101"/>
      <c r="E729" s="101"/>
    </row>
    <row r="730" spans="1:5" ht="14.5" x14ac:dyDescent="0.35">
      <c r="A730" s="101"/>
      <c r="B730" s="101"/>
      <c r="C730" s="101"/>
      <c r="D730" s="101"/>
      <c r="E730" s="101"/>
    </row>
    <row r="731" spans="1:5" ht="14.5" x14ac:dyDescent="0.35">
      <c r="A731" s="101"/>
      <c r="B731" s="101"/>
      <c r="C731" s="101"/>
      <c r="D731" s="101"/>
      <c r="E731" s="101"/>
    </row>
    <row r="732" spans="1:5" ht="14.5" x14ac:dyDescent="0.35">
      <c r="A732" s="101"/>
      <c r="B732" s="101"/>
      <c r="C732" s="101"/>
      <c r="D732" s="101"/>
      <c r="E732" s="101"/>
    </row>
    <row r="733" spans="1:5" ht="14.5" x14ac:dyDescent="0.35">
      <c r="A733" s="101"/>
      <c r="B733" s="101"/>
      <c r="C733" s="101"/>
      <c r="D733" s="101"/>
      <c r="E733" s="101"/>
    </row>
    <row r="734" spans="1:5" ht="14.5" x14ac:dyDescent="0.35">
      <c r="A734" s="101"/>
      <c r="B734" s="101"/>
      <c r="C734" s="101"/>
      <c r="D734" s="101"/>
      <c r="E734" s="101"/>
    </row>
    <row r="735" spans="1:5" ht="14.5" x14ac:dyDescent="0.35">
      <c r="A735" s="101"/>
      <c r="B735" s="101"/>
      <c r="C735" s="101"/>
      <c r="D735" s="101"/>
      <c r="E735" s="101"/>
    </row>
    <row r="736" spans="1:5" ht="14.5" x14ac:dyDescent="0.35">
      <c r="A736" s="101"/>
      <c r="B736" s="101"/>
      <c r="C736" s="101"/>
      <c r="D736" s="101"/>
      <c r="E736" s="101"/>
    </row>
    <row r="737" spans="1:5" ht="14.5" x14ac:dyDescent="0.35">
      <c r="A737" s="101"/>
      <c r="B737" s="101"/>
      <c r="C737" s="101"/>
      <c r="D737" s="101"/>
      <c r="E737" s="101"/>
    </row>
    <row r="738" spans="1:5" ht="14.5" x14ac:dyDescent="0.35">
      <c r="A738" s="101"/>
      <c r="B738" s="101"/>
      <c r="C738" s="101"/>
      <c r="D738" s="101"/>
      <c r="E738" s="101"/>
    </row>
    <row r="739" spans="1:5" ht="14.5" x14ac:dyDescent="0.35">
      <c r="A739" s="101"/>
      <c r="B739" s="101"/>
      <c r="C739" s="101"/>
      <c r="D739" s="101"/>
      <c r="E739" s="101"/>
    </row>
    <row r="740" spans="1:5" ht="14.5" x14ac:dyDescent="0.35">
      <c r="A740" s="101"/>
      <c r="B740" s="101"/>
      <c r="C740" s="101"/>
      <c r="D740" s="101"/>
      <c r="E740" s="101"/>
    </row>
    <row r="741" spans="1:5" ht="14.5" x14ac:dyDescent="0.35">
      <c r="A741" s="101"/>
      <c r="B741" s="101"/>
      <c r="C741" s="101"/>
      <c r="D741" s="101"/>
      <c r="E741" s="101"/>
    </row>
    <row r="742" spans="1:5" ht="14.5" x14ac:dyDescent="0.35">
      <c r="A742" s="101"/>
      <c r="B742" s="101"/>
      <c r="C742" s="101"/>
      <c r="D742" s="101"/>
      <c r="E742" s="101"/>
    </row>
    <row r="743" spans="1:5" ht="14.5" x14ac:dyDescent="0.35">
      <c r="A743" s="101"/>
      <c r="B743" s="101"/>
      <c r="C743" s="101"/>
      <c r="D743" s="101"/>
      <c r="E743" s="101"/>
    </row>
    <row r="744" spans="1:5" ht="14.5" x14ac:dyDescent="0.35">
      <c r="A744" s="101"/>
      <c r="B744" s="101"/>
      <c r="C744" s="101"/>
      <c r="D744" s="101"/>
      <c r="E744" s="101"/>
    </row>
    <row r="745" spans="1:5" ht="14.5" x14ac:dyDescent="0.35">
      <c r="A745" s="101"/>
      <c r="B745" s="101"/>
      <c r="C745" s="101"/>
      <c r="D745" s="101"/>
      <c r="E745" s="101"/>
    </row>
    <row r="746" spans="1:5" ht="14.5" x14ac:dyDescent="0.35">
      <c r="A746" s="101"/>
      <c r="B746" s="101"/>
      <c r="C746" s="101"/>
      <c r="D746" s="101"/>
      <c r="E746" s="101"/>
    </row>
    <row r="747" spans="1:5" ht="14.5" x14ac:dyDescent="0.35">
      <c r="A747" s="101"/>
      <c r="B747" s="101"/>
      <c r="C747" s="101"/>
      <c r="D747" s="101"/>
      <c r="E747" s="101"/>
    </row>
    <row r="748" spans="1:5" ht="14.5" x14ac:dyDescent="0.35">
      <c r="A748" s="101"/>
      <c r="B748" s="101"/>
      <c r="C748" s="101"/>
      <c r="D748" s="101"/>
      <c r="E748" s="101"/>
    </row>
    <row r="749" spans="1:5" ht="14.5" x14ac:dyDescent="0.35">
      <c r="A749" s="101"/>
      <c r="B749" s="101"/>
      <c r="C749" s="101"/>
      <c r="D749" s="101"/>
      <c r="E749" s="101"/>
    </row>
    <row r="750" spans="1:5" ht="14.5" x14ac:dyDescent="0.35">
      <c r="A750" s="101"/>
      <c r="B750" s="101"/>
      <c r="C750" s="101"/>
      <c r="D750" s="101"/>
      <c r="E750" s="101"/>
    </row>
    <row r="751" spans="1:5" ht="14.5" x14ac:dyDescent="0.35">
      <c r="A751" s="101"/>
      <c r="B751" s="101"/>
      <c r="C751" s="101"/>
      <c r="D751" s="101"/>
      <c r="E751" s="101"/>
    </row>
    <row r="752" spans="1:5" ht="14.5" x14ac:dyDescent="0.35">
      <c r="A752" s="101"/>
      <c r="B752" s="101"/>
      <c r="C752" s="101"/>
      <c r="D752" s="101"/>
      <c r="E752" s="101"/>
    </row>
    <row r="753" spans="1:5" ht="14.5" x14ac:dyDescent="0.35">
      <c r="A753" s="101"/>
      <c r="B753" s="101"/>
      <c r="C753" s="101"/>
      <c r="D753" s="101"/>
      <c r="E753" s="101"/>
    </row>
    <row r="754" spans="1:5" ht="14.5" x14ac:dyDescent="0.35">
      <c r="A754" s="101"/>
      <c r="B754" s="101"/>
      <c r="C754" s="101"/>
      <c r="D754" s="101"/>
      <c r="E754" s="101"/>
    </row>
    <row r="755" spans="1:5" ht="14.5" x14ac:dyDescent="0.35">
      <c r="A755" s="101"/>
      <c r="B755" s="101"/>
      <c r="C755" s="101"/>
      <c r="D755" s="101"/>
      <c r="E755" s="101"/>
    </row>
    <row r="756" spans="1:5" ht="14.5" x14ac:dyDescent="0.35">
      <c r="A756" s="101"/>
      <c r="B756" s="101"/>
      <c r="C756" s="101"/>
      <c r="D756" s="101"/>
      <c r="E756" s="101"/>
    </row>
    <row r="757" spans="1:5" ht="14.5" x14ac:dyDescent="0.35">
      <c r="A757" s="101"/>
      <c r="B757" s="101"/>
      <c r="C757" s="101"/>
      <c r="D757" s="101"/>
      <c r="E757" s="101"/>
    </row>
    <row r="758" spans="1:5" ht="14.5" x14ac:dyDescent="0.35">
      <c r="A758" s="101"/>
      <c r="B758" s="101"/>
      <c r="C758" s="101"/>
      <c r="D758" s="101"/>
      <c r="E758" s="101"/>
    </row>
    <row r="759" spans="1:5" ht="14.5" x14ac:dyDescent="0.35">
      <c r="A759" s="101"/>
      <c r="B759" s="101"/>
      <c r="C759" s="101"/>
      <c r="D759" s="101"/>
      <c r="E759" s="101"/>
    </row>
    <row r="760" spans="1:5" ht="14.5" x14ac:dyDescent="0.35">
      <c r="A760" s="101"/>
      <c r="B760" s="101"/>
      <c r="C760" s="101"/>
      <c r="D760" s="101"/>
      <c r="E760" s="101"/>
    </row>
    <row r="761" spans="1:5" ht="14.5" x14ac:dyDescent="0.35">
      <c r="A761" s="101"/>
      <c r="B761" s="101"/>
      <c r="C761" s="101"/>
      <c r="D761" s="101"/>
      <c r="E761" s="101"/>
    </row>
    <row r="762" spans="1:5" ht="14.5" x14ac:dyDescent="0.35">
      <c r="A762" s="101"/>
      <c r="B762" s="101"/>
      <c r="C762" s="101"/>
      <c r="D762" s="101"/>
      <c r="E762" s="101"/>
    </row>
    <row r="763" spans="1:5" ht="14.5" x14ac:dyDescent="0.35">
      <c r="A763" s="101"/>
      <c r="B763" s="101"/>
      <c r="C763" s="101"/>
      <c r="D763" s="101"/>
      <c r="E763" s="101"/>
    </row>
    <row r="764" spans="1:5" ht="14.5" x14ac:dyDescent="0.35">
      <c r="A764" s="101"/>
      <c r="B764" s="101"/>
      <c r="C764" s="101"/>
      <c r="D764" s="101"/>
      <c r="E764" s="101"/>
    </row>
    <row r="765" spans="1:5" ht="14.5" x14ac:dyDescent="0.35">
      <c r="A765" s="101"/>
      <c r="B765" s="101"/>
      <c r="C765" s="101"/>
      <c r="D765" s="101"/>
      <c r="E765" s="101"/>
    </row>
    <row r="766" spans="1:5" ht="14.5" x14ac:dyDescent="0.35">
      <c r="A766" s="101"/>
      <c r="B766" s="101"/>
      <c r="C766" s="101"/>
      <c r="D766" s="101"/>
      <c r="E766" s="101"/>
    </row>
    <row r="767" spans="1:5" ht="14.5" x14ac:dyDescent="0.35">
      <c r="A767" s="101"/>
      <c r="B767" s="101"/>
      <c r="C767" s="101"/>
      <c r="D767" s="101"/>
      <c r="E767" s="101"/>
    </row>
    <row r="768" spans="1:5" ht="14.5" x14ac:dyDescent="0.35">
      <c r="A768" s="101"/>
      <c r="B768" s="101"/>
      <c r="C768" s="101"/>
      <c r="D768" s="101"/>
      <c r="E768" s="101"/>
    </row>
    <row r="769" spans="1:5" ht="14.5" x14ac:dyDescent="0.35">
      <c r="A769" s="101"/>
      <c r="B769" s="101"/>
      <c r="C769" s="101"/>
      <c r="D769" s="101"/>
      <c r="E769" s="101"/>
    </row>
    <row r="770" spans="1:5" ht="14.5" x14ac:dyDescent="0.35">
      <c r="A770" s="101"/>
      <c r="B770" s="101"/>
      <c r="C770" s="101"/>
      <c r="D770" s="101"/>
      <c r="E770" s="101"/>
    </row>
    <row r="771" spans="1:5" ht="14.5" x14ac:dyDescent="0.35">
      <c r="A771" s="101"/>
      <c r="B771" s="101"/>
      <c r="C771" s="101"/>
      <c r="D771" s="101"/>
      <c r="E771" s="101"/>
    </row>
    <row r="772" spans="1:5" ht="14.5" x14ac:dyDescent="0.35">
      <c r="A772" s="101"/>
      <c r="B772" s="101"/>
      <c r="C772" s="101"/>
      <c r="D772" s="101"/>
      <c r="E772" s="101"/>
    </row>
    <row r="773" spans="1:5" ht="14.5" x14ac:dyDescent="0.35">
      <c r="A773" s="101"/>
      <c r="B773" s="101"/>
      <c r="C773" s="101"/>
      <c r="D773" s="101"/>
      <c r="E773" s="101"/>
    </row>
    <row r="774" spans="1:5" ht="14.5" x14ac:dyDescent="0.35">
      <c r="A774" s="101"/>
      <c r="B774" s="101"/>
      <c r="C774" s="101"/>
      <c r="D774" s="101"/>
      <c r="E774" s="101"/>
    </row>
    <row r="775" spans="1:5" ht="14.5" x14ac:dyDescent="0.35">
      <c r="A775" s="101"/>
      <c r="B775" s="101"/>
      <c r="C775" s="101"/>
      <c r="D775" s="101"/>
      <c r="E775" s="101"/>
    </row>
    <row r="776" spans="1:5" ht="14.5" x14ac:dyDescent="0.35">
      <c r="A776" s="101"/>
      <c r="B776" s="101"/>
      <c r="C776" s="101"/>
      <c r="D776" s="101"/>
      <c r="E776" s="101"/>
    </row>
    <row r="777" spans="1:5" ht="14.5" x14ac:dyDescent="0.35">
      <c r="A777" s="101"/>
      <c r="B777" s="101"/>
      <c r="C777" s="101"/>
      <c r="D777" s="101"/>
      <c r="E777" s="101"/>
    </row>
    <row r="778" spans="1:5" ht="14.5" x14ac:dyDescent="0.35">
      <c r="A778" s="101"/>
      <c r="B778" s="101"/>
      <c r="C778" s="101"/>
      <c r="D778" s="101"/>
      <c r="E778" s="101"/>
    </row>
    <row r="779" spans="1:5" ht="14.5" x14ac:dyDescent="0.35">
      <c r="A779" s="101"/>
      <c r="B779" s="101"/>
      <c r="C779" s="101"/>
      <c r="D779" s="101"/>
      <c r="E779" s="101"/>
    </row>
    <row r="780" spans="1:5" ht="14.5" x14ac:dyDescent="0.35">
      <c r="A780" s="101"/>
      <c r="B780" s="101"/>
      <c r="C780" s="101"/>
      <c r="D780" s="101"/>
      <c r="E780" s="101"/>
    </row>
    <row r="781" spans="1:5" ht="14.5" x14ac:dyDescent="0.35">
      <c r="A781" s="101"/>
      <c r="B781" s="101"/>
      <c r="C781" s="101"/>
      <c r="D781" s="101"/>
      <c r="E781" s="101"/>
    </row>
    <row r="782" spans="1:5" ht="14.5" x14ac:dyDescent="0.35">
      <c r="A782" s="101"/>
      <c r="B782" s="101"/>
      <c r="C782" s="101"/>
      <c r="D782" s="101"/>
      <c r="E782" s="101"/>
    </row>
    <row r="783" spans="1:5" ht="14.5" x14ac:dyDescent="0.35">
      <c r="A783" s="101"/>
      <c r="B783" s="101"/>
      <c r="C783" s="101"/>
      <c r="D783" s="101"/>
      <c r="E783" s="101"/>
    </row>
    <row r="784" spans="1:5" ht="14.5" x14ac:dyDescent="0.35">
      <c r="A784" s="101"/>
      <c r="B784" s="101"/>
      <c r="C784" s="101"/>
      <c r="D784" s="101"/>
      <c r="E784" s="101"/>
    </row>
    <row r="785" spans="1:5" ht="14.5" x14ac:dyDescent="0.35">
      <c r="A785" s="101"/>
      <c r="B785" s="101"/>
      <c r="C785" s="101"/>
      <c r="D785" s="101"/>
      <c r="E785" s="101"/>
    </row>
    <row r="786" spans="1:5" ht="14.5" x14ac:dyDescent="0.35">
      <c r="A786" s="101"/>
      <c r="B786" s="101"/>
      <c r="C786" s="101"/>
      <c r="D786" s="101"/>
      <c r="E786" s="101"/>
    </row>
    <row r="787" spans="1:5" ht="14.5" x14ac:dyDescent="0.35">
      <c r="A787" s="101"/>
      <c r="B787" s="101"/>
      <c r="C787" s="101"/>
      <c r="D787" s="101"/>
      <c r="E787" s="101"/>
    </row>
    <row r="788" spans="1:5" ht="14.5" x14ac:dyDescent="0.35">
      <c r="A788" s="101"/>
      <c r="B788" s="101"/>
      <c r="C788" s="101"/>
      <c r="D788" s="101"/>
      <c r="E788" s="101"/>
    </row>
    <row r="789" spans="1:5" ht="14.5" x14ac:dyDescent="0.35">
      <c r="A789" s="101"/>
      <c r="B789" s="101"/>
      <c r="C789" s="101"/>
      <c r="D789" s="101"/>
      <c r="E789" s="101"/>
    </row>
    <row r="790" spans="1:5" ht="14.5" x14ac:dyDescent="0.35">
      <c r="A790" s="101"/>
      <c r="B790" s="101"/>
      <c r="C790" s="101"/>
      <c r="D790" s="101"/>
      <c r="E790" s="101"/>
    </row>
    <row r="791" spans="1:5" ht="14.5" x14ac:dyDescent="0.35">
      <c r="A791" s="101"/>
      <c r="B791" s="101"/>
      <c r="C791" s="101"/>
      <c r="D791" s="101"/>
      <c r="E791" s="101"/>
    </row>
    <row r="792" spans="1:5" ht="14.5" x14ac:dyDescent="0.35">
      <c r="A792" s="101"/>
      <c r="B792" s="101"/>
      <c r="C792" s="101"/>
      <c r="D792" s="101"/>
      <c r="E792" s="101"/>
    </row>
    <row r="793" spans="1:5" ht="14.5" x14ac:dyDescent="0.35">
      <c r="A793" s="101"/>
      <c r="B793" s="101"/>
      <c r="C793" s="101"/>
      <c r="D793" s="101"/>
      <c r="E793" s="101"/>
    </row>
    <row r="794" spans="1:5" ht="14.5" x14ac:dyDescent="0.35">
      <c r="A794" s="101"/>
      <c r="B794" s="101"/>
      <c r="C794" s="101"/>
      <c r="D794" s="101"/>
      <c r="E794" s="101"/>
    </row>
    <row r="795" spans="1:5" ht="14.5" x14ac:dyDescent="0.35">
      <c r="A795" s="101"/>
      <c r="B795" s="101"/>
      <c r="C795" s="101"/>
      <c r="D795" s="101"/>
      <c r="E795" s="101"/>
    </row>
    <row r="796" spans="1:5" ht="14.5" x14ac:dyDescent="0.35">
      <c r="A796" s="101"/>
      <c r="B796" s="101"/>
      <c r="C796" s="101"/>
      <c r="D796" s="101"/>
      <c r="E796" s="101"/>
    </row>
    <row r="797" spans="1:5" ht="14.5" x14ac:dyDescent="0.35">
      <c r="A797" s="101"/>
      <c r="B797" s="101"/>
      <c r="C797" s="101"/>
      <c r="D797" s="101"/>
      <c r="E797" s="101"/>
    </row>
    <row r="798" spans="1:5" ht="14.5" x14ac:dyDescent="0.35">
      <c r="A798" s="101"/>
      <c r="B798" s="101"/>
      <c r="C798" s="101"/>
      <c r="D798" s="101"/>
      <c r="E798" s="101"/>
    </row>
    <row r="799" spans="1:5" ht="14.5" x14ac:dyDescent="0.35">
      <c r="A799" s="101"/>
      <c r="B799" s="101"/>
      <c r="C799" s="101"/>
      <c r="D799" s="101"/>
      <c r="E799" s="101"/>
    </row>
    <row r="800" spans="1:5" ht="14.5" x14ac:dyDescent="0.35">
      <c r="A800" s="101"/>
      <c r="B800" s="101"/>
      <c r="C800" s="101"/>
      <c r="D800" s="101"/>
      <c r="E800" s="101"/>
    </row>
    <row r="801" spans="1:5" ht="14.5" x14ac:dyDescent="0.35">
      <c r="A801" s="101"/>
      <c r="B801" s="101"/>
      <c r="C801" s="101"/>
      <c r="D801" s="101"/>
      <c r="E801" s="101"/>
    </row>
    <row r="802" spans="1:5" ht="14.5" x14ac:dyDescent="0.35">
      <c r="A802" s="101"/>
      <c r="B802" s="101"/>
      <c r="C802" s="101"/>
      <c r="D802" s="101"/>
      <c r="E802" s="101"/>
    </row>
    <row r="803" spans="1:5" ht="14.5" x14ac:dyDescent="0.35">
      <c r="A803" s="101"/>
      <c r="B803" s="101"/>
      <c r="C803" s="101"/>
      <c r="D803" s="101"/>
      <c r="E803" s="101"/>
    </row>
    <row r="804" spans="1:5" ht="14.5" x14ac:dyDescent="0.35">
      <c r="A804" s="101"/>
      <c r="B804" s="101"/>
      <c r="C804" s="101"/>
      <c r="D804" s="101"/>
      <c r="E804" s="101"/>
    </row>
    <row r="805" spans="1:5" ht="14.5" x14ac:dyDescent="0.35">
      <c r="A805" s="101"/>
      <c r="B805" s="101"/>
      <c r="C805" s="101"/>
      <c r="D805" s="101"/>
      <c r="E805" s="101"/>
    </row>
    <row r="806" spans="1:5" ht="14.5" x14ac:dyDescent="0.35">
      <c r="A806" s="101"/>
      <c r="B806" s="101"/>
      <c r="C806" s="101"/>
      <c r="D806" s="101"/>
      <c r="E806" s="101"/>
    </row>
    <row r="807" spans="1:5" ht="14.5" x14ac:dyDescent="0.35">
      <c r="A807" s="101"/>
      <c r="B807" s="101"/>
      <c r="C807" s="101"/>
      <c r="D807" s="101"/>
      <c r="E807" s="101"/>
    </row>
    <row r="808" spans="1:5" ht="14.5" x14ac:dyDescent="0.35">
      <c r="A808" s="101"/>
      <c r="B808" s="101"/>
      <c r="C808" s="101"/>
      <c r="D808" s="101"/>
      <c r="E808" s="101"/>
    </row>
    <row r="809" spans="1:5" ht="14.5" x14ac:dyDescent="0.35">
      <c r="A809" s="101"/>
      <c r="B809" s="101"/>
      <c r="C809" s="101"/>
      <c r="D809" s="101"/>
      <c r="E809" s="101"/>
    </row>
    <row r="810" spans="1:5" ht="14.5" x14ac:dyDescent="0.35">
      <c r="A810" s="101"/>
      <c r="B810" s="101"/>
      <c r="C810" s="101"/>
      <c r="D810" s="101"/>
      <c r="E810" s="101"/>
    </row>
    <row r="811" spans="1:5" ht="14.5" x14ac:dyDescent="0.35">
      <c r="A811" s="101"/>
      <c r="B811" s="101"/>
      <c r="C811" s="101"/>
      <c r="D811" s="101"/>
      <c r="E811" s="101"/>
    </row>
    <row r="812" spans="1:5" ht="14.5" x14ac:dyDescent="0.35">
      <c r="A812" s="101"/>
      <c r="B812" s="101"/>
      <c r="C812" s="101"/>
      <c r="D812" s="101"/>
      <c r="E812" s="101"/>
    </row>
    <row r="813" spans="1:5" ht="14.5" x14ac:dyDescent="0.35">
      <c r="A813" s="101"/>
      <c r="B813" s="101"/>
      <c r="C813" s="101"/>
      <c r="D813" s="101"/>
      <c r="E813" s="101"/>
    </row>
    <row r="814" spans="1:5" ht="14.5" x14ac:dyDescent="0.35">
      <c r="A814" s="101"/>
      <c r="B814" s="101"/>
      <c r="C814" s="101"/>
      <c r="D814" s="101"/>
      <c r="E814" s="101"/>
    </row>
    <row r="815" spans="1:5" ht="14.5" x14ac:dyDescent="0.35">
      <c r="A815" s="101"/>
      <c r="B815" s="101"/>
      <c r="C815" s="101"/>
      <c r="D815" s="101"/>
      <c r="E815" s="101"/>
    </row>
    <row r="816" spans="1:5" ht="14.5" x14ac:dyDescent="0.35">
      <c r="A816" s="101"/>
      <c r="B816" s="101"/>
      <c r="C816" s="101"/>
      <c r="D816" s="101"/>
      <c r="E816" s="101"/>
    </row>
    <row r="817" spans="1:5" ht="14.5" x14ac:dyDescent="0.35">
      <c r="A817" s="101"/>
      <c r="B817" s="101"/>
      <c r="C817" s="101"/>
      <c r="D817" s="101"/>
      <c r="E817" s="101"/>
    </row>
    <row r="818" spans="1:5" ht="14.5" x14ac:dyDescent="0.35">
      <c r="A818" s="101"/>
      <c r="B818" s="101"/>
      <c r="C818" s="101"/>
      <c r="D818" s="101"/>
      <c r="E818" s="101"/>
    </row>
    <row r="819" spans="1:5" ht="14.5" x14ac:dyDescent="0.35">
      <c r="A819" s="101"/>
      <c r="B819" s="101"/>
      <c r="C819" s="101"/>
      <c r="D819" s="101"/>
      <c r="E819" s="101"/>
    </row>
    <row r="820" spans="1:5" ht="14.5" x14ac:dyDescent="0.35">
      <c r="A820" s="101"/>
      <c r="B820" s="101"/>
      <c r="C820" s="101"/>
      <c r="D820" s="101"/>
      <c r="E820" s="101"/>
    </row>
    <row r="821" spans="1:5" ht="14.5" x14ac:dyDescent="0.35">
      <c r="A821" s="101"/>
      <c r="B821" s="101"/>
      <c r="C821" s="101"/>
      <c r="D821" s="101"/>
      <c r="E821" s="101"/>
    </row>
    <row r="822" spans="1:5" ht="14.5" x14ac:dyDescent="0.35">
      <c r="A822" s="101"/>
      <c r="B822" s="101"/>
      <c r="C822" s="101"/>
      <c r="D822" s="101"/>
      <c r="E822" s="101"/>
    </row>
    <row r="823" spans="1:5" ht="14.5" x14ac:dyDescent="0.35">
      <c r="A823" s="101"/>
      <c r="B823" s="101"/>
      <c r="C823" s="101"/>
      <c r="D823" s="101"/>
      <c r="E823" s="101"/>
    </row>
    <row r="824" spans="1:5" ht="14.5" x14ac:dyDescent="0.35">
      <c r="A824" s="101"/>
      <c r="B824" s="101"/>
      <c r="C824" s="101"/>
      <c r="D824" s="101"/>
      <c r="E824" s="101"/>
    </row>
    <row r="825" spans="1:5" ht="14.5" x14ac:dyDescent="0.35">
      <c r="A825" s="101"/>
      <c r="B825" s="101"/>
      <c r="C825" s="101"/>
      <c r="D825" s="101"/>
      <c r="E825" s="101"/>
    </row>
    <row r="826" spans="1:5" ht="14.5" x14ac:dyDescent="0.35">
      <c r="A826" s="101"/>
      <c r="B826" s="101"/>
      <c r="C826" s="101"/>
      <c r="D826" s="101"/>
      <c r="E826" s="101"/>
    </row>
    <row r="827" spans="1:5" ht="14.5" x14ac:dyDescent="0.35">
      <c r="A827" s="101"/>
      <c r="B827" s="101"/>
      <c r="C827" s="101"/>
      <c r="D827" s="101"/>
      <c r="E827" s="101"/>
    </row>
    <row r="828" spans="1:5" ht="14.5" x14ac:dyDescent="0.35">
      <c r="A828" s="101"/>
      <c r="B828" s="101"/>
      <c r="C828" s="101"/>
      <c r="D828" s="101"/>
      <c r="E828" s="101"/>
    </row>
    <row r="829" spans="1:5" ht="14.5" x14ac:dyDescent="0.35">
      <c r="A829" s="101"/>
      <c r="B829" s="101"/>
      <c r="C829" s="101"/>
      <c r="D829" s="101"/>
      <c r="E829" s="101"/>
    </row>
    <row r="830" spans="1:5" ht="14.5" x14ac:dyDescent="0.35">
      <c r="A830" s="101"/>
      <c r="B830" s="101"/>
      <c r="C830" s="101"/>
      <c r="D830" s="101"/>
      <c r="E830" s="101"/>
    </row>
    <row r="831" spans="1:5" ht="14.5" x14ac:dyDescent="0.35">
      <c r="A831" s="101"/>
      <c r="B831" s="101"/>
      <c r="C831" s="101"/>
      <c r="D831" s="101"/>
      <c r="E831" s="101"/>
    </row>
    <row r="832" spans="1:5" ht="14.5" x14ac:dyDescent="0.35">
      <c r="A832" s="101"/>
      <c r="B832" s="101"/>
      <c r="C832" s="101"/>
      <c r="D832" s="101"/>
      <c r="E832" s="101"/>
    </row>
    <row r="833" spans="1:5" ht="14.5" x14ac:dyDescent="0.35">
      <c r="A833" s="101"/>
      <c r="B833" s="101"/>
      <c r="C833" s="101"/>
      <c r="D833" s="101"/>
      <c r="E833" s="101"/>
    </row>
    <row r="834" spans="1:5" ht="14.5" x14ac:dyDescent="0.35">
      <c r="A834" s="101"/>
      <c r="B834" s="101"/>
      <c r="C834" s="101"/>
      <c r="D834" s="101"/>
      <c r="E834" s="101"/>
    </row>
    <row r="835" spans="1:5" ht="14.5" x14ac:dyDescent="0.35">
      <c r="A835" s="101"/>
      <c r="B835" s="101"/>
      <c r="C835" s="101"/>
      <c r="D835" s="101"/>
      <c r="E835" s="101"/>
    </row>
    <row r="836" spans="1:5" ht="14.5" x14ac:dyDescent="0.35">
      <c r="A836" s="101"/>
      <c r="B836" s="101"/>
      <c r="C836" s="101"/>
      <c r="D836" s="101"/>
      <c r="E836" s="101"/>
    </row>
    <row r="837" spans="1:5" ht="14.5" x14ac:dyDescent="0.35">
      <c r="A837" s="101"/>
      <c r="B837" s="101"/>
      <c r="C837" s="101"/>
      <c r="D837" s="101"/>
      <c r="E837" s="101"/>
    </row>
    <row r="838" spans="1:5" ht="14.5" x14ac:dyDescent="0.35">
      <c r="A838" s="101"/>
      <c r="B838" s="101"/>
      <c r="C838" s="101"/>
      <c r="D838" s="101"/>
      <c r="E838" s="101"/>
    </row>
    <row r="839" spans="1:5" ht="14.5" x14ac:dyDescent="0.35">
      <c r="A839" s="101"/>
      <c r="B839" s="101"/>
      <c r="C839" s="101"/>
      <c r="D839" s="101"/>
      <c r="E839" s="101"/>
    </row>
    <row r="840" spans="1:5" ht="14.5" x14ac:dyDescent="0.35">
      <c r="A840" s="101"/>
      <c r="B840" s="101"/>
      <c r="C840" s="101"/>
      <c r="D840" s="101"/>
      <c r="E840" s="101"/>
    </row>
    <row r="841" spans="1:5" ht="14.5" x14ac:dyDescent="0.35">
      <c r="A841" s="101"/>
      <c r="B841" s="101"/>
      <c r="C841" s="101"/>
      <c r="D841" s="101"/>
      <c r="E841" s="101"/>
    </row>
    <row r="842" spans="1:5" ht="14.5" x14ac:dyDescent="0.35">
      <c r="A842" s="101"/>
      <c r="B842" s="101"/>
      <c r="C842" s="101"/>
      <c r="D842" s="101"/>
      <c r="E842" s="101"/>
    </row>
    <row r="843" spans="1:5" ht="14.5" x14ac:dyDescent="0.35">
      <c r="A843" s="101"/>
      <c r="B843" s="101"/>
      <c r="C843" s="101"/>
      <c r="D843" s="101"/>
      <c r="E843" s="101"/>
    </row>
    <row r="844" spans="1:5" ht="14.5" x14ac:dyDescent="0.35">
      <c r="A844" s="101"/>
      <c r="B844" s="101"/>
      <c r="C844" s="101"/>
      <c r="D844" s="101"/>
      <c r="E844" s="101"/>
    </row>
    <row r="845" spans="1:5" ht="14.5" x14ac:dyDescent="0.35">
      <c r="A845" s="101"/>
      <c r="B845" s="101"/>
      <c r="C845" s="101"/>
      <c r="D845" s="101"/>
      <c r="E845" s="101"/>
    </row>
    <row r="846" spans="1:5" ht="14.5" x14ac:dyDescent="0.35">
      <c r="A846" s="101"/>
      <c r="B846" s="101"/>
      <c r="C846" s="101"/>
      <c r="D846" s="101"/>
      <c r="E846" s="101"/>
    </row>
    <row r="847" spans="1:5" ht="14.5" x14ac:dyDescent="0.35">
      <c r="A847" s="101"/>
      <c r="B847" s="101"/>
      <c r="C847" s="101"/>
      <c r="D847" s="101"/>
      <c r="E847" s="101"/>
    </row>
    <row r="848" spans="1:5" ht="14.5" x14ac:dyDescent="0.35">
      <c r="A848" s="101"/>
      <c r="B848" s="101"/>
      <c r="C848" s="101"/>
      <c r="D848" s="101"/>
      <c r="E848" s="101"/>
    </row>
    <row r="849" spans="1:5" ht="14.5" x14ac:dyDescent="0.35">
      <c r="A849" s="101"/>
      <c r="B849" s="101"/>
      <c r="C849" s="101"/>
      <c r="D849" s="101"/>
      <c r="E849" s="101"/>
    </row>
    <row r="850" spans="1:5" ht="14.5" x14ac:dyDescent="0.35">
      <c r="A850" s="101"/>
      <c r="B850" s="101"/>
      <c r="C850" s="101"/>
      <c r="D850" s="101"/>
      <c r="E850" s="101"/>
    </row>
    <row r="851" spans="1:5" ht="14.5" x14ac:dyDescent="0.35">
      <c r="A851" s="101"/>
      <c r="B851" s="101"/>
      <c r="C851" s="101"/>
      <c r="D851" s="101"/>
      <c r="E851" s="101"/>
    </row>
    <row r="852" spans="1:5" ht="14.5" x14ac:dyDescent="0.35">
      <c r="A852" s="101"/>
      <c r="B852" s="101"/>
      <c r="C852" s="101"/>
      <c r="D852" s="101"/>
      <c r="E852" s="101"/>
    </row>
    <row r="853" spans="1:5" ht="14.5" x14ac:dyDescent="0.35">
      <c r="A853" s="101"/>
      <c r="B853" s="101"/>
      <c r="C853" s="101"/>
      <c r="D853" s="101"/>
      <c r="E853" s="101"/>
    </row>
    <row r="854" spans="1:5" ht="14.5" x14ac:dyDescent="0.35">
      <c r="A854" s="101"/>
      <c r="B854" s="101"/>
      <c r="C854" s="101"/>
      <c r="D854" s="101"/>
      <c r="E854" s="101"/>
    </row>
    <row r="855" spans="1:5" ht="14.5" x14ac:dyDescent="0.35">
      <c r="A855" s="101"/>
      <c r="B855" s="101"/>
      <c r="C855" s="101"/>
      <c r="D855" s="101"/>
      <c r="E855" s="101"/>
    </row>
    <row r="856" spans="1:5" ht="14.5" x14ac:dyDescent="0.35">
      <c r="A856" s="101"/>
      <c r="B856" s="101"/>
      <c r="C856" s="101"/>
      <c r="D856" s="101"/>
      <c r="E856" s="101"/>
    </row>
    <row r="857" spans="1:5" ht="14.5" x14ac:dyDescent="0.35">
      <c r="A857" s="101"/>
      <c r="B857" s="101"/>
      <c r="C857" s="101"/>
      <c r="D857" s="101"/>
      <c r="E857" s="101"/>
    </row>
    <row r="858" spans="1:5" ht="14.5" x14ac:dyDescent="0.35">
      <c r="A858" s="101"/>
      <c r="B858" s="101"/>
      <c r="C858" s="101"/>
      <c r="D858" s="101"/>
      <c r="E858" s="101"/>
    </row>
    <row r="859" spans="1:5" ht="14.5" x14ac:dyDescent="0.35">
      <c r="A859" s="101"/>
      <c r="B859" s="101"/>
      <c r="C859" s="101"/>
      <c r="D859" s="101"/>
      <c r="E859" s="101"/>
    </row>
    <row r="860" spans="1:5" ht="14.5" x14ac:dyDescent="0.35">
      <c r="A860" s="101"/>
      <c r="B860" s="101"/>
      <c r="C860" s="101"/>
      <c r="D860" s="101"/>
      <c r="E860" s="101"/>
    </row>
    <row r="861" spans="1:5" ht="14.5" x14ac:dyDescent="0.35">
      <c r="A861" s="101"/>
      <c r="B861" s="101"/>
      <c r="C861" s="101"/>
      <c r="D861" s="101"/>
      <c r="E861" s="101"/>
    </row>
    <row r="862" spans="1:5" ht="14.5" x14ac:dyDescent="0.35">
      <c r="A862" s="101"/>
      <c r="B862" s="101"/>
      <c r="C862" s="101"/>
      <c r="D862" s="101"/>
      <c r="E862" s="101"/>
    </row>
    <row r="863" spans="1:5" ht="14.5" x14ac:dyDescent="0.35">
      <c r="A863" s="101"/>
      <c r="B863" s="101"/>
      <c r="C863" s="101"/>
      <c r="D863" s="101"/>
      <c r="E863" s="101"/>
    </row>
    <row r="864" spans="1:5" ht="14.5" x14ac:dyDescent="0.35">
      <c r="A864" s="101"/>
      <c r="B864" s="101"/>
      <c r="C864" s="101"/>
      <c r="D864" s="101"/>
      <c r="E864" s="101"/>
    </row>
    <row r="865" spans="1:5" ht="14.5" x14ac:dyDescent="0.35">
      <c r="A865" s="101"/>
      <c r="B865" s="101"/>
      <c r="C865" s="101"/>
      <c r="D865" s="101"/>
      <c r="E865" s="101"/>
    </row>
    <row r="866" spans="1:5" ht="14.5" x14ac:dyDescent="0.35">
      <c r="A866" s="101"/>
      <c r="B866" s="101"/>
      <c r="C866" s="101"/>
      <c r="D866" s="101"/>
      <c r="E866" s="101"/>
    </row>
    <row r="867" spans="1:5" ht="14.5" x14ac:dyDescent="0.35">
      <c r="A867" s="101"/>
      <c r="B867" s="101"/>
      <c r="C867" s="101"/>
      <c r="D867" s="101"/>
      <c r="E867" s="101"/>
    </row>
    <row r="868" spans="1:5" ht="14.5" x14ac:dyDescent="0.35">
      <c r="A868" s="101"/>
      <c r="B868" s="101"/>
      <c r="C868" s="101"/>
      <c r="D868" s="101"/>
      <c r="E868" s="101"/>
    </row>
    <row r="869" spans="1:5" ht="14.5" x14ac:dyDescent="0.35">
      <c r="A869" s="101"/>
      <c r="B869" s="101"/>
      <c r="C869" s="101"/>
      <c r="D869" s="101"/>
      <c r="E869" s="101"/>
    </row>
    <row r="870" spans="1:5" ht="14.5" x14ac:dyDescent="0.35">
      <c r="A870" s="101"/>
      <c r="B870" s="101"/>
      <c r="C870" s="101"/>
      <c r="D870" s="101"/>
      <c r="E870" s="101"/>
    </row>
    <row r="871" spans="1:5" ht="14.5" x14ac:dyDescent="0.35">
      <c r="A871" s="101"/>
      <c r="B871" s="101"/>
      <c r="C871" s="101"/>
      <c r="D871" s="101"/>
      <c r="E871" s="101"/>
    </row>
    <row r="872" spans="1:5" ht="14.5" x14ac:dyDescent="0.35">
      <c r="A872" s="101"/>
      <c r="B872" s="101"/>
      <c r="C872" s="101"/>
      <c r="D872" s="101"/>
      <c r="E872" s="101"/>
    </row>
    <row r="873" spans="1:5" ht="14.5" x14ac:dyDescent="0.35">
      <c r="A873" s="101"/>
      <c r="B873" s="101"/>
      <c r="C873" s="101"/>
      <c r="D873" s="101"/>
      <c r="E873" s="101"/>
    </row>
    <row r="874" spans="1:5" ht="14.5" x14ac:dyDescent="0.35">
      <c r="A874" s="101"/>
      <c r="B874" s="101"/>
      <c r="C874" s="101"/>
      <c r="D874" s="101"/>
      <c r="E874" s="101"/>
    </row>
    <row r="875" spans="1:5" ht="14.5" x14ac:dyDescent="0.35">
      <c r="A875" s="101"/>
      <c r="B875" s="101"/>
      <c r="C875" s="101"/>
      <c r="D875" s="101"/>
      <c r="E875" s="101"/>
    </row>
    <row r="876" spans="1:5" ht="14.5" x14ac:dyDescent="0.35">
      <c r="A876" s="101"/>
      <c r="B876" s="101"/>
      <c r="C876" s="101"/>
      <c r="D876" s="101"/>
      <c r="E876" s="101"/>
    </row>
    <row r="877" spans="1:5" ht="14.5" x14ac:dyDescent="0.35">
      <c r="A877" s="101"/>
      <c r="B877" s="101"/>
      <c r="C877" s="101"/>
      <c r="D877" s="101"/>
      <c r="E877" s="101"/>
    </row>
    <row r="878" spans="1:5" ht="14.5" x14ac:dyDescent="0.35">
      <c r="A878" s="101"/>
      <c r="B878" s="101"/>
      <c r="C878" s="101"/>
      <c r="D878" s="101"/>
      <c r="E878" s="101"/>
    </row>
    <row r="879" spans="1:5" ht="14.5" x14ac:dyDescent="0.35">
      <c r="A879" s="101"/>
      <c r="B879" s="101"/>
      <c r="C879" s="101"/>
      <c r="D879" s="101"/>
      <c r="E879" s="101"/>
    </row>
    <row r="880" spans="1:5" ht="14.5" x14ac:dyDescent="0.35">
      <c r="A880" s="101"/>
      <c r="B880" s="101"/>
      <c r="C880" s="101"/>
      <c r="D880" s="101"/>
      <c r="E880" s="101"/>
    </row>
    <row r="881" spans="1:5" ht="14.5" x14ac:dyDescent="0.35">
      <c r="A881" s="101"/>
      <c r="B881" s="101"/>
      <c r="C881" s="101"/>
      <c r="D881" s="101"/>
      <c r="E881" s="101"/>
    </row>
    <row r="882" spans="1:5" ht="14.5" x14ac:dyDescent="0.35">
      <c r="A882" s="101"/>
      <c r="B882" s="101"/>
      <c r="C882" s="101"/>
      <c r="D882" s="101"/>
      <c r="E882" s="101"/>
    </row>
    <row r="883" spans="1:5" ht="14.5" x14ac:dyDescent="0.35">
      <c r="A883" s="101"/>
      <c r="B883" s="101"/>
      <c r="C883" s="101"/>
      <c r="D883" s="101"/>
      <c r="E883" s="101"/>
    </row>
    <row r="884" spans="1:5" ht="14.5" x14ac:dyDescent="0.35">
      <c r="A884" s="101"/>
      <c r="B884" s="101"/>
      <c r="C884" s="101"/>
      <c r="D884" s="101"/>
      <c r="E884" s="101"/>
    </row>
    <row r="885" spans="1:5" ht="14.5" x14ac:dyDescent="0.35">
      <c r="A885" s="101"/>
      <c r="B885" s="101"/>
      <c r="C885" s="101"/>
      <c r="D885" s="101"/>
      <c r="E885" s="101"/>
    </row>
    <row r="886" spans="1:5" ht="14.5" x14ac:dyDescent="0.35">
      <c r="A886" s="101"/>
      <c r="B886" s="101"/>
      <c r="C886" s="101"/>
      <c r="D886" s="101"/>
      <c r="E886" s="101"/>
    </row>
    <row r="887" spans="1:5" ht="14.5" x14ac:dyDescent="0.35">
      <c r="A887" s="101"/>
      <c r="B887" s="101"/>
      <c r="C887" s="101"/>
      <c r="D887" s="101"/>
      <c r="E887" s="101"/>
    </row>
    <row r="888" spans="1:5" ht="14.5" x14ac:dyDescent="0.35">
      <c r="A888" s="101"/>
      <c r="B888" s="101"/>
      <c r="C888" s="101"/>
      <c r="D888" s="101"/>
      <c r="E888" s="101"/>
    </row>
    <row r="889" spans="1:5" ht="14.5" x14ac:dyDescent="0.35">
      <c r="A889" s="101"/>
      <c r="B889" s="101"/>
      <c r="C889" s="101"/>
      <c r="D889" s="101"/>
      <c r="E889" s="101"/>
    </row>
    <row r="890" spans="1:5" ht="14.5" x14ac:dyDescent="0.35">
      <c r="A890" s="101"/>
      <c r="B890" s="101"/>
      <c r="C890" s="101"/>
      <c r="D890" s="101"/>
      <c r="E890" s="101"/>
    </row>
    <row r="891" spans="1:5" ht="14.5" x14ac:dyDescent="0.35">
      <c r="A891" s="101"/>
      <c r="B891" s="101"/>
      <c r="C891" s="101"/>
      <c r="D891" s="101"/>
      <c r="E891" s="101"/>
    </row>
    <row r="892" spans="1:5" ht="14.5" x14ac:dyDescent="0.35">
      <c r="A892" s="101"/>
      <c r="B892" s="101"/>
      <c r="C892" s="101"/>
      <c r="D892" s="101"/>
      <c r="E892" s="101"/>
    </row>
    <row r="893" spans="1:5" ht="14.5" x14ac:dyDescent="0.35">
      <c r="A893" s="101"/>
      <c r="B893" s="101"/>
      <c r="C893" s="101"/>
      <c r="D893" s="101"/>
      <c r="E893" s="101"/>
    </row>
    <row r="894" spans="1:5" ht="14.5" x14ac:dyDescent="0.35">
      <c r="A894" s="101"/>
      <c r="B894" s="101"/>
      <c r="C894" s="101"/>
      <c r="D894" s="101"/>
      <c r="E894" s="101"/>
    </row>
    <row r="895" spans="1:5" ht="14.5" x14ac:dyDescent="0.35">
      <c r="A895" s="101"/>
      <c r="B895" s="101"/>
      <c r="C895" s="101"/>
      <c r="D895" s="101"/>
      <c r="E895" s="101"/>
    </row>
    <row r="896" spans="1:5" ht="14.5" x14ac:dyDescent="0.35">
      <c r="A896" s="101"/>
      <c r="B896" s="101"/>
      <c r="C896" s="101"/>
      <c r="D896" s="101"/>
      <c r="E896" s="101"/>
    </row>
    <row r="897" spans="1:5" ht="14.5" x14ac:dyDescent="0.35">
      <c r="A897" s="101"/>
      <c r="B897" s="101"/>
      <c r="C897" s="101"/>
      <c r="D897" s="101"/>
      <c r="E897" s="101"/>
    </row>
    <row r="898" spans="1:5" ht="14.5" x14ac:dyDescent="0.35">
      <c r="A898" s="101"/>
      <c r="B898" s="101"/>
      <c r="C898" s="101"/>
      <c r="D898" s="101"/>
      <c r="E898" s="101"/>
    </row>
    <row r="899" spans="1:5" ht="14.5" x14ac:dyDescent="0.35">
      <c r="A899" s="101"/>
      <c r="B899" s="101"/>
      <c r="C899" s="101"/>
      <c r="D899" s="101"/>
      <c r="E899" s="101"/>
    </row>
    <row r="900" spans="1:5" ht="14.5" x14ac:dyDescent="0.35">
      <c r="A900" s="101"/>
      <c r="B900" s="101"/>
      <c r="C900" s="101"/>
      <c r="D900" s="101"/>
      <c r="E900" s="101"/>
    </row>
    <row r="901" spans="1:5" ht="14.5" x14ac:dyDescent="0.35">
      <c r="A901" s="101"/>
      <c r="B901" s="101"/>
      <c r="C901" s="101"/>
      <c r="D901" s="101"/>
      <c r="E901" s="101"/>
    </row>
    <row r="902" spans="1:5" ht="14.5" x14ac:dyDescent="0.35">
      <c r="A902" s="101"/>
      <c r="B902" s="101"/>
      <c r="C902" s="101"/>
      <c r="D902" s="101"/>
      <c r="E902" s="101"/>
    </row>
    <row r="903" spans="1:5" ht="14.5" x14ac:dyDescent="0.35">
      <c r="A903" s="101"/>
      <c r="B903" s="101"/>
      <c r="C903" s="101"/>
      <c r="D903" s="101"/>
      <c r="E903" s="101"/>
    </row>
    <row r="904" spans="1:5" ht="14.5" x14ac:dyDescent="0.35">
      <c r="A904" s="101"/>
      <c r="B904" s="101"/>
      <c r="C904" s="101"/>
      <c r="D904" s="101"/>
      <c r="E904" s="101"/>
    </row>
    <row r="905" spans="1:5" ht="14.5" x14ac:dyDescent="0.35">
      <c r="A905" s="101"/>
      <c r="B905" s="101"/>
      <c r="C905" s="101"/>
      <c r="D905" s="101"/>
      <c r="E905" s="101"/>
    </row>
    <row r="906" spans="1:5" ht="14.5" x14ac:dyDescent="0.35">
      <c r="A906" s="101"/>
      <c r="B906" s="101"/>
      <c r="C906" s="101"/>
      <c r="D906" s="101"/>
      <c r="E906" s="101"/>
    </row>
    <row r="907" spans="1:5" ht="14.5" x14ac:dyDescent="0.35">
      <c r="A907" s="101"/>
      <c r="B907" s="101"/>
      <c r="C907" s="101"/>
      <c r="D907" s="101"/>
      <c r="E907" s="101"/>
    </row>
    <row r="908" spans="1:5" ht="14.5" x14ac:dyDescent="0.35">
      <c r="A908" s="101"/>
      <c r="B908" s="101"/>
      <c r="C908" s="101"/>
      <c r="D908" s="101"/>
      <c r="E908" s="101"/>
    </row>
    <row r="909" spans="1:5" ht="14.5" x14ac:dyDescent="0.35">
      <c r="A909" s="101"/>
      <c r="B909" s="101"/>
      <c r="C909" s="101"/>
      <c r="D909" s="101"/>
      <c r="E909" s="101"/>
    </row>
    <row r="910" spans="1:5" ht="14.5" x14ac:dyDescent="0.35">
      <c r="A910" s="101"/>
      <c r="B910" s="101"/>
      <c r="C910" s="101"/>
      <c r="D910" s="101"/>
      <c r="E910" s="101"/>
    </row>
    <row r="911" spans="1:5" ht="14.5" x14ac:dyDescent="0.35">
      <c r="A911" s="101"/>
      <c r="B911" s="101"/>
      <c r="C911" s="101"/>
      <c r="D911" s="101"/>
      <c r="E911" s="101"/>
    </row>
    <row r="912" spans="1:5" ht="14.5" x14ac:dyDescent="0.35">
      <c r="A912" s="101"/>
      <c r="B912" s="101"/>
      <c r="C912" s="101"/>
      <c r="D912" s="101"/>
      <c r="E912" s="101"/>
    </row>
    <row r="913" spans="1:5" ht="14.5" x14ac:dyDescent="0.35">
      <c r="A913" s="101"/>
      <c r="B913" s="101"/>
      <c r="C913" s="101"/>
      <c r="D913" s="101"/>
      <c r="E913" s="101"/>
    </row>
    <row r="914" spans="1:5" ht="14.5" x14ac:dyDescent="0.35">
      <c r="A914" s="101"/>
      <c r="B914" s="101"/>
      <c r="C914" s="101"/>
      <c r="D914" s="101"/>
      <c r="E914" s="101"/>
    </row>
    <row r="915" spans="1:5" ht="14.5" x14ac:dyDescent="0.35">
      <c r="A915" s="101"/>
      <c r="B915" s="101"/>
      <c r="C915" s="101"/>
      <c r="D915" s="101"/>
      <c r="E915" s="101"/>
    </row>
    <row r="916" spans="1:5" ht="14.5" x14ac:dyDescent="0.35">
      <c r="A916" s="101"/>
      <c r="B916" s="101"/>
      <c r="C916" s="101"/>
      <c r="D916" s="101"/>
      <c r="E916" s="101"/>
    </row>
    <row r="917" spans="1:5" ht="14.5" x14ac:dyDescent="0.35">
      <c r="A917" s="101"/>
      <c r="B917" s="101"/>
      <c r="C917" s="101"/>
      <c r="D917" s="101"/>
      <c r="E917" s="101"/>
    </row>
    <row r="918" spans="1:5" ht="14.5" x14ac:dyDescent="0.35">
      <c r="A918" s="101"/>
      <c r="B918" s="101"/>
      <c r="C918" s="101"/>
      <c r="D918" s="101"/>
      <c r="E918" s="101"/>
    </row>
    <row r="919" spans="1:5" ht="14.5" x14ac:dyDescent="0.35">
      <c r="A919" s="101"/>
      <c r="B919" s="101"/>
      <c r="C919" s="101"/>
      <c r="D919" s="101"/>
      <c r="E919" s="101"/>
    </row>
    <row r="920" spans="1:5" ht="14.5" x14ac:dyDescent="0.35">
      <c r="A920" s="101"/>
      <c r="B920" s="101"/>
      <c r="C920" s="101"/>
      <c r="D920" s="101"/>
      <c r="E920" s="101"/>
    </row>
    <row r="921" spans="1:5" ht="14.5" x14ac:dyDescent="0.35">
      <c r="A921" s="101"/>
      <c r="B921" s="101"/>
      <c r="C921" s="101"/>
      <c r="D921" s="101"/>
      <c r="E921" s="101"/>
    </row>
    <row r="922" spans="1:5" ht="14.5" x14ac:dyDescent="0.35">
      <c r="A922" s="101"/>
      <c r="B922" s="101"/>
      <c r="C922" s="101"/>
      <c r="D922" s="101"/>
      <c r="E922" s="101"/>
    </row>
    <row r="923" spans="1:5" ht="14.5" x14ac:dyDescent="0.35">
      <c r="A923" s="101"/>
      <c r="B923" s="101"/>
      <c r="C923" s="101"/>
      <c r="D923" s="101"/>
      <c r="E923" s="101"/>
    </row>
    <row r="924" spans="1:5" ht="14.5" x14ac:dyDescent="0.35">
      <c r="A924" s="101"/>
      <c r="B924" s="101"/>
      <c r="C924" s="101"/>
      <c r="D924" s="101"/>
      <c r="E924" s="101"/>
    </row>
    <row r="925" spans="1:5" ht="14.5" x14ac:dyDescent="0.35">
      <c r="A925" s="101"/>
      <c r="B925" s="101"/>
      <c r="C925" s="101"/>
      <c r="D925" s="101"/>
      <c r="E925" s="101"/>
    </row>
    <row r="926" spans="1:5" ht="14.5" x14ac:dyDescent="0.35">
      <c r="A926" s="101"/>
      <c r="B926" s="101"/>
      <c r="C926" s="101"/>
      <c r="D926" s="101"/>
      <c r="E926" s="101"/>
    </row>
    <row r="927" spans="1:5" ht="14.5" x14ac:dyDescent="0.35">
      <c r="A927" s="101"/>
      <c r="B927" s="101"/>
      <c r="C927" s="101"/>
      <c r="D927" s="101"/>
      <c r="E927" s="101"/>
    </row>
    <row r="928" spans="1:5" ht="14.5" x14ac:dyDescent="0.35">
      <c r="A928" s="101"/>
      <c r="B928" s="101"/>
      <c r="C928" s="101"/>
      <c r="D928" s="101"/>
      <c r="E928" s="101"/>
    </row>
    <row r="929" spans="1:5" ht="14.5" x14ac:dyDescent="0.35">
      <c r="A929" s="101"/>
      <c r="B929" s="101"/>
      <c r="C929" s="101"/>
      <c r="D929" s="101"/>
      <c r="E929" s="101"/>
    </row>
    <row r="930" spans="1:5" ht="14.5" x14ac:dyDescent="0.35">
      <c r="A930" s="101"/>
      <c r="B930" s="101"/>
      <c r="C930" s="101"/>
      <c r="D930" s="101"/>
      <c r="E930" s="101"/>
    </row>
    <row r="931" spans="1:5" ht="14.5" x14ac:dyDescent="0.35">
      <c r="A931" s="101"/>
      <c r="B931" s="101"/>
      <c r="C931" s="101"/>
      <c r="D931" s="101"/>
      <c r="E931" s="101"/>
    </row>
    <row r="932" spans="1:5" ht="14.5" x14ac:dyDescent="0.35">
      <c r="A932" s="101"/>
      <c r="B932" s="101"/>
      <c r="C932" s="101"/>
      <c r="D932" s="101"/>
      <c r="E932" s="101"/>
    </row>
    <row r="933" spans="1:5" ht="14.5" x14ac:dyDescent="0.35">
      <c r="A933" s="101"/>
      <c r="B933" s="101"/>
      <c r="C933" s="101"/>
      <c r="D933" s="101"/>
      <c r="E933" s="101"/>
    </row>
    <row r="934" spans="1:5" ht="14.5" x14ac:dyDescent="0.35">
      <c r="A934" s="101"/>
      <c r="B934" s="101"/>
      <c r="C934" s="101"/>
      <c r="D934" s="101"/>
      <c r="E934" s="101"/>
    </row>
    <row r="935" spans="1:5" ht="14.5" x14ac:dyDescent="0.35">
      <c r="A935" s="101"/>
      <c r="B935" s="101"/>
      <c r="C935" s="101"/>
      <c r="D935" s="101"/>
      <c r="E935" s="101"/>
    </row>
    <row r="936" spans="1:5" ht="14.5" x14ac:dyDescent="0.35">
      <c r="A936" s="101"/>
      <c r="B936" s="101"/>
      <c r="C936" s="101"/>
      <c r="D936" s="101"/>
      <c r="E936" s="101"/>
    </row>
    <row r="937" spans="1:5" ht="14.5" x14ac:dyDescent="0.35">
      <c r="A937" s="101"/>
      <c r="B937" s="101"/>
      <c r="C937" s="101"/>
      <c r="D937" s="101"/>
      <c r="E937" s="101"/>
    </row>
    <row r="938" spans="1:5" ht="14.5" x14ac:dyDescent="0.35">
      <c r="A938" s="101"/>
      <c r="B938" s="101"/>
      <c r="C938" s="101"/>
      <c r="D938" s="101"/>
      <c r="E938" s="101"/>
    </row>
    <row r="939" spans="1:5" ht="14.5" x14ac:dyDescent="0.35">
      <c r="A939" s="101"/>
      <c r="B939" s="101"/>
      <c r="C939" s="101"/>
      <c r="D939" s="101"/>
      <c r="E939" s="101"/>
    </row>
    <row r="940" spans="1:5" ht="14.5" x14ac:dyDescent="0.35">
      <c r="A940" s="101"/>
      <c r="B940" s="101"/>
      <c r="C940" s="101"/>
      <c r="D940" s="101"/>
      <c r="E940" s="101"/>
    </row>
    <row r="941" spans="1:5" ht="14.5" x14ac:dyDescent="0.35">
      <c r="A941" s="101"/>
      <c r="B941" s="101"/>
      <c r="C941" s="101"/>
      <c r="D941" s="101"/>
      <c r="E941" s="101"/>
    </row>
    <row r="942" spans="1:5" ht="14.5" x14ac:dyDescent="0.35">
      <c r="A942" s="101"/>
      <c r="B942" s="101"/>
      <c r="C942" s="101"/>
      <c r="D942" s="101"/>
      <c r="E942" s="101"/>
    </row>
    <row r="943" spans="1:5" ht="14.5" x14ac:dyDescent="0.35">
      <c r="A943" s="101"/>
      <c r="B943" s="101"/>
      <c r="C943" s="101"/>
      <c r="D943" s="101"/>
      <c r="E943" s="101"/>
    </row>
    <row r="944" spans="1:5" ht="14.5" x14ac:dyDescent="0.35">
      <c r="A944" s="101"/>
      <c r="B944" s="101"/>
      <c r="C944" s="101"/>
      <c r="D944" s="101"/>
      <c r="E944" s="101"/>
    </row>
    <row r="945" spans="1:5" ht="14.5" x14ac:dyDescent="0.35">
      <c r="A945" s="101"/>
      <c r="B945" s="101"/>
      <c r="C945" s="101"/>
      <c r="D945" s="101"/>
      <c r="E945" s="101"/>
    </row>
    <row r="946" spans="1:5" ht="14.5" x14ac:dyDescent="0.35">
      <c r="A946" s="101"/>
      <c r="B946" s="101"/>
      <c r="C946" s="101"/>
      <c r="D946" s="101"/>
      <c r="E946" s="101"/>
    </row>
    <row r="947" spans="1:5" ht="14.5" x14ac:dyDescent="0.35">
      <c r="A947" s="101"/>
      <c r="B947" s="101"/>
      <c r="C947" s="101"/>
      <c r="D947" s="101"/>
      <c r="E947" s="101"/>
    </row>
    <row r="948" spans="1:5" ht="14.5" x14ac:dyDescent="0.35">
      <c r="A948" s="101"/>
      <c r="B948" s="101"/>
      <c r="C948" s="101"/>
      <c r="D948" s="101"/>
      <c r="E948" s="101"/>
    </row>
    <row r="949" spans="1:5" ht="14.5" x14ac:dyDescent="0.35">
      <c r="A949" s="101"/>
      <c r="B949" s="101"/>
      <c r="C949" s="101"/>
      <c r="D949" s="101"/>
      <c r="E949" s="101"/>
    </row>
    <row r="950" spans="1:5" ht="14.5" x14ac:dyDescent="0.35">
      <c r="A950" s="101"/>
      <c r="B950" s="101"/>
      <c r="C950" s="101"/>
      <c r="D950" s="101"/>
      <c r="E950" s="101"/>
    </row>
    <row r="951" spans="1:5" ht="14.5" x14ac:dyDescent="0.35">
      <c r="A951" s="101"/>
      <c r="B951" s="101"/>
      <c r="C951" s="101"/>
      <c r="D951" s="101"/>
      <c r="E951" s="101"/>
    </row>
    <row r="952" spans="1:5" ht="14.5" x14ac:dyDescent="0.35">
      <c r="A952" s="101"/>
      <c r="B952" s="101"/>
      <c r="C952" s="101"/>
      <c r="D952" s="101"/>
      <c r="E952" s="101"/>
    </row>
    <row r="953" spans="1:5" ht="14.5" x14ac:dyDescent="0.35">
      <c r="A953" s="101"/>
      <c r="B953" s="101"/>
      <c r="C953" s="101"/>
      <c r="D953" s="101"/>
      <c r="E953" s="101"/>
    </row>
    <row r="954" spans="1:5" ht="14.5" x14ac:dyDescent="0.35">
      <c r="A954" s="101"/>
      <c r="B954" s="101"/>
      <c r="C954" s="101"/>
      <c r="D954" s="101"/>
      <c r="E954" s="101"/>
    </row>
    <row r="955" spans="1:5" ht="14.5" x14ac:dyDescent="0.35">
      <c r="A955" s="101"/>
      <c r="B955" s="101"/>
      <c r="C955" s="101"/>
      <c r="D955" s="101"/>
      <c r="E955" s="101"/>
    </row>
    <row r="956" spans="1:5" ht="14.5" x14ac:dyDescent="0.35">
      <c r="A956" s="101"/>
      <c r="B956" s="101"/>
      <c r="C956" s="101"/>
      <c r="D956" s="101"/>
      <c r="E956" s="101"/>
    </row>
    <row r="957" spans="1:5" ht="14.5" x14ac:dyDescent="0.35">
      <c r="A957" s="101"/>
      <c r="B957" s="101"/>
      <c r="C957" s="101"/>
      <c r="D957" s="101"/>
      <c r="E957" s="101"/>
    </row>
    <row r="958" spans="1:5" ht="14.5" x14ac:dyDescent="0.35">
      <c r="A958" s="101"/>
      <c r="B958" s="101"/>
      <c r="C958" s="101"/>
      <c r="D958" s="101"/>
      <c r="E958" s="101"/>
    </row>
    <row r="959" spans="1:5" ht="14.5" x14ac:dyDescent="0.35">
      <c r="A959" s="101"/>
      <c r="B959" s="101"/>
      <c r="C959" s="101"/>
      <c r="D959" s="101"/>
      <c r="E959" s="101"/>
    </row>
    <row r="960" spans="1:5" ht="14.5" x14ac:dyDescent="0.35">
      <c r="A960" s="101"/>
      <c r="B960" s="101"/>
      <c r="C960" s="101"/>
      <c r="D960" s="101"/>
      <c r="E960" s="101"/>
    </row>
    <row r="961" spans="1:5" ht="14.5" x14ac:dyDescent="0.35">
      <c r="A961" s="101"/>
      <c r="B961" s="101"/>
      <c r="C961" s="101"/>
      <c r="D961" s="101"/>
      <c r="E961" s="101"/>
    </row>
    <row r="962" spans="1:5" ht="14.5" x14ac:dyDescent="0.35">
      <c r="A962" s="101"/>
      <c r="B962" s="101"/>
      <c r="C962" s="101"/>
      <c r="D962" s="101"/>
      <c r="E962" s="101"/>
    </row>
    <row r="963" spans="1:5" ht="14.5" x14ac:dyDescent="0.35">
      <c r="A963" s="101"/>
      <c r="B963" s="101"/>
      <c r="C963" s="101"/>
      <c r="D963" s="101"/>
      <c r="E963" s="101"/>
    </row>
    <row r="964" spans="1:5" ht="14.5" x14ac:dyDescent="0.35">
      <c r="A964" s="101"/>
      <c r="B964" s="101"/>
      <c r="C964" s="101"/>
      <c r="D964" s="101"/>
      <c r="E964" s="101"/>
    </row>
    <row r="965" spans="1:5" ht="14.5" x14ac:dyDescent="0.35">
      <c r="A965" s="101"/>
      <c r="B965" s="101"/>
      <c r="C965" s="101"/>
      <c r="D965" s="101"/>
      <c r="E965" s="101"/>
    </row>
    <row r="966" spans="1:5" ht="14.5" x14ac:dyDescent="0.35">
      <c r="A966" s="101"/>
      <c r="B966" s="101"/>
      <c r="C966" s="101"/>
      <c r="D966" s="101"/>
      <c r="E966" s="101"/>
    </row>
    <row r="967" spans="1:5" ht="14.5" x14ac:dyDescent="0.35">
      <c r="A967" s="101"/>
      <c r="B967" s="101"/>
      <c r="C967" s="101"/>
      <c r="D967" s="101"/>
      <c r="E967" s="101"/>
    </row>
    <row r="968" spans="1:5" ht="14.5" x14ac:dyDescent="0.35">
      <c r="A968" s="101"/>
      <c r="B968" s="101"/>
      <c r="C968" s="101"/>
      <c r="D968" s="101"/>
      <c r="E968" s="101"/>
    </row>
    <row r="969" spans="1:5" ht="14.5" x14ac:dyDescent="0.35">
      <c r="A969" s="101"/>
      <c r="B969" s="101"/>
      <c r="C969" s="101"/>
      <c r="D969" s="101"/>
      <c r="E969" s="101"/>
    </row>
    <row r="970" spans="1:5" ht="14.5" x14ac:dyDescent="0.35">
      <c r="A970" s="101"/>
      <c r="B970" s="101"/>
      <c r="C970" s="101"/>
      <c r="D970" s="101"/>
      <c r="E970" s="101"/>
    </row>
    <row r="971" spans="1:5" ht="14.5" x14ac:dyDescent="0.35">
      <c r="A971" s="101"/>
      <c r="B971" s="101"/>
      <c r="C971" s="101"/>
      <c r="D971" s="101"/>
      <c r="E971" s="101"/>
    </row>
    <row r="972" spans="1:5" ht="14.5" x14ac:dyDescent="0.35">
      <c r="A972" s="101"/>
      <c r="B972" s="101"/>
      <c r="C972" s="101"/>
      <c r="D972" s="101"/>
      <c r="E972" s="101"/>
    </row>
    <row r="973" spans="1:5" ht="14.5" x14ac:dyDescent="0.35">
      <c r="A973" s="101"/>
      <c r="B973" s="101"/>
      <c r="C973" s="101"/>
      <c r="D973" s="101"/>
      <c r="E973" s="101"/>
    </row>
    <row r="974" spans="1:5" ht="14.5" x14ac:dyDescent="0.35">
      <c r="A974" s="101"/>
      <c r="B974" s="101"/>
      <c r="C974" s="101"/>
      <c r="D974" s="101"/>
      <c r="E974" s="101"/>
    </row>
    <row r="975" spans="1:5" ht="14.5" x14ac:dyDescent="0.35">
      <c r="A975" s="101"/>
      <c r="B975" s="101"/>
      <c r="C975" s="101"/>
      <c r="D975" s="101"/>
      <c r="E975" s="101"/>
    </row>
    <row r="976" spans="1:5" ht="14.5" x14ac:dyDescent="0.35">
      <c r="A976" s="101"/>
      <c r="B976" s="101"/>
      <c r="C976" s="101"/>
      <c r="D976" s="101"/>
      <c r="E976" s="101"/>
    </row>
    <row r="977" spans="1:5" ht="14.5" x14ac:dyDescent="0.35">
      <c r="A977" s="101"/>
      <c r="B977" s="101"/>
      <c r="C977" s="101"/>
      <c r="D977" s="101"/>
      <c r="E977" s="101"/>
    </row>
    <row r="978" spans="1:5" ht="14.5" x14ac:dyDescent="0.35">
      <c r="A978" s="101"/>
      <c r="B978" s="101"/>
      <c r="C978" s="101"/>
      <c r="D978" s="101"/>
      <c r="E978" s="101"/>
    </row>
    <row r="979" spans="1:5" ht="14.5" x14ac:dyDescent="0.35">
      <c r="A979" s="101"/>
      <c r="B979" s="101"/>
      <c r="C979" s="101"/>
      <c r="D979" s="101"/>
      <c r="E979" s="101"/>
    </row>
    <row r="980" spans="1:5" ht="14.5" x14ac:dyDescent="0.35">
      <c r="A980" s="101"/>
      <c r="B980" s="101"/>
      <c r="C980" s="101"/>
      <c r="D980" s="101"/>
      <c r="E980" s="101"/>
    </row>
    <row r="981" spans="1:5" ht="14.5" x14ac:dyDescent="0.35">
      <c r="A981" s="101"/>
      <c r="B981" s="101"/>
      <c r="C981" s="101"/>
      <c r="D981" s="101"/>
      <c r="E981" s="101"/>
    </row>
    <row r="982" spans="1:5" ht="14.5" x14ac:dyDescent="0.35">
      <c r="A982" s="101"/>
      <c r="B982" s="101"/>
      <c r="C982" s="101"/>
      <c r="D982" s="101"/>
      <c r="E982" s="101"/>
    </row>
    <row r="983" spans="1:5" ht="14.5" x14ac:dyDescent="0.35">
      <c r="A983" s="101"/>
      <c r="B983" s="101"/>
      <c r="C983" s="101"/>
      <c r="D983" s="101"/>
      <c r="E983" s="101"/>
    </row>
    <row r="984" spans="1:5" ht="14.5" x14ac:dyDescent="0.35">
      <c r="A984" s="101"/>
      <c r="B984" s="101"/>
      <c r="C984" s="101"/>
      <c r="D984" s="101"/>
      <c r="E984" s="101"/>
    </row>
    <row r="985" spans="1:5" ht="14.5" x14ac:dyDescent="0.35">
      <c r="A985" s="101"/>
      <c r="B985" s="101"/>
      <c r="C985" s="101"/>
      <c r="D985" s="101"/>
      <c r="E985" s="101"/>
    </row>
    <row r="986" spans="1:5" ht="14.5" x14ac:dyDescent="0.35">
      <c r="A986" s="101"/>
      <c r="B986" s="101"/>
      <c r="C986" s="101"/>
      <c r="D986" s="101"/>
      <c r="E986" s="101"/>
    </row>
    <row r="987" spans="1:5" ht="14.5" x14ac:dyDescent="0.35">
      <c r="A987" s="101"/>
      <c r="B987" s="101"/>
      <c r="C987" s="101"/>
      <c r="D987" s="101"/>
      <c r="E987" s="101"/>
    </row>
    <row r="988" spans="1:5" ht="14.5" x14ac:dyDescent="0.35">
      <c r="A988" s="101"/>
      <c r="B988" s="101"/>
      <c r="C988" s="101"/>
      <c r="D988" s="101"/>
      <c r="E988" s="101"/>
    </row>
    <row r="989" spans="1:5" ht="14.5" x14ac:dyDescent="0.35">
      <c r="A989" s="101"/>
      <c r="B989" s="101"/>
      <c r="C989" s="101"/>
      <c r="D989" s="101"/>
      <c r="E989" s="101"/>
    </row>
    <row r="990" spans="1:5" ht="14.5" x14ac:dyDescent="0.35">
      <c r="A990" s="101"/>
      <c r="B990" s="101"/>
      <c r="C990" s="101"/>
      <c r="D990" s="101"/>
      <c r="E990" s="101"/>
    </row>
    <row r="991" spans="1:5" ht="14.5" x14ac:dyDescent="0.35">
      <c r="A991" s="101"/>
      <c r="B991" s="101"/>
      <c r="C991" s="101"/>
      <c r="D991" s="101"/>
      <c r="E991" s="101"/>
    </row>
    <row r="992" spans="1:5" ht="14.5" x14ac:dyDescent="0.35">
      <c r="A992" s="101"/>
      <c r="B992" s="101"/>
      <c r="C992" s="101"/>
      <c r="D992" s="101"/>
      <c r="E992" s="101"/>
    </row>
    <row r="993" spans="1:5" ht="14.5" x14ac:dyDescent="0.35">
      <c r="A993" s="101"/>
      <c r="B993" s="101"/>
      <c r="C993" s="101"/>
      <c r="D993" s="101"/>
      <c r="E993" s="101"/>
    </row>
    <row r="994" spans="1:5" ht="14.5" x14ac:dyDescent="0.35">
      <c r="A994" s="101"/>
      <c r="B994" s="101"/>
      <c r="C994" s="101"/>
      <c r="D994" s="101"/>
      <c r="E994" s="101"/>
    </row>
    <row r="995" spans="1:5" ht="14.5" x14ac:dyDescent="0.35">
      <c r="A995" s="101"/>
      <c r="B995" s="101"/>
      <c r="C995" s="101"/>
      <c r="D995" s="101"/>
      <c r="E995" s="101"/>
    </row>
    <row r="996" spans="1:5" ht="14.5" x14ac:dyDescent="0.35">
      <c r="A996" s="101"/>
      <c r="B996" s="101"/>
      <c r="C996" s="101"/>
      <c r="D996" s="101"/>
      <c r="E996" s="101"/>
    </row>
    <row r="997" spans="1:5" ht="14.5" x14ac:dyDescent="0.35">
      <c r="A997" s="101"/>
      <c r="B997" s="101"/>
      <c r="C997" s="101"/>
      <c r="D997" s="101"/>
      <c r="E997" s="101"/>
    </row>
    <row r="998" spans="1:5" ht="14.5" x14ac:dyDescent="0.35">
      <c r="A998" s="101"/>
      <c r="B998" s="101"/>
      <c r="C998" s="101"/>
      <c r="D998" s="101"/>
      <c r="E998" s="101"/>
    </row>
    <row r="999" spans="1:5" ht="14.5" x14ac:dyDescent="0.35">
      <c r="A999" s="101"/>
      <c r="B999" s="101"/>
      <c r="C999" s="101"/>
      <c r="D999" s="101"/>
      <c r="E999" s="101"/>
    </row>
    <row r="1000" spans="1:5" ht="14.5" x14ac:dyDescent="0.35">
      <c r="A1000" s="101"/>
      <c r="B1000" s="101"/>
      <c r="C1000" s="101"/>
      <c r="D1000" s="101"/>
      <c r="E1000" s="101"/>
    </row>
    <row r="1001" spans="1:5" ht="14.5" x14ac:dyDescent="0.35">
      <c r="A1001" s="101"/>
      <c r="B1001" s="101"/>
      <c r="C1001" s="101"/>
      <c r="D1001" s="101"/>
      <c r="E1001" s="101"/>
    </row>
    <row r="1002" spans="1:5" ht="14.5" x14ac:dyDescent="0.35">
      <c r="A1002" s="101"/>
      <c r="B1002" s="101"/>
      <c r="C1002" s="101"/>
      <c r="D1002" s="101"/>
      <c r="E1002" s="101"/>
    </row>
    <row r="1003" spans="1:5" ht="14.5" x14ac:dyDescent="0.35">
      <c r="A1003" s="101"/>
      <c r="B1003" s="101"/>
      <c r="C1003" s="101"/>
      <c r="D1003" s="101"/>
      <c r="E1003" s="101"/>
    </row>
    <row r="1004" spans="1:5" ht="14.5" x14ac:dyDescent="0.35">
      <c r="A1004" s="101"/>
      <c r="B1004" s="101"/>
      <c r="C1004" s="101"/>
      <c r="D1004" s="101"/>
      <c r="E1004" s="101"/>
    </row>
    <row r="1005" spans="1:5" ht="14.5" x14ac:dyDescent="0.35">
      <c r="A1005" s="101"/>
      <c r="B1005" s="101"/>
      <c r="C1005" s="101"/>
      <c r="D1005" s="101"/>
      <c r="E1005" s="101"/>
    </row>
    <row r="1006" spans="1:5" ht="14.5" x14ac:dyDescent="0.35">
      <c r="A1006" s="101"/>
      <c r="B1006" s="101"/>
      <c r="C1006" s="101"/>
      <c r="D1006" s="101"/>
      <c r="E1006" s="101"/>
    </row>
    <row r="1007" spans="1:5" ht="14.5" x14ac:dyDescent="0.35">
      <c r="A1007" s="101"/>
      <c r="B1007" s="101"/>
      <c r="C1007" s="101"/>
      <c r="D1007" s="101"/>
      <c r="E1007" s="101"/>
    </row>
    <row r="1008" spans="1:5" ht="14.5" x14ac:dyDescent="0.35">
      <c r="A1008" s="101"/>
      <c r="B1008" s="101"/>
      <c r="C1008" s="101"/>
      <c r="D1008" s="101"/>
      <c r="E1008" s="101"/>
    </row>
    <row r="1009" spans="1:5" ht="14.5" x14ac:dyDescent="0.35">
      <c r="A1009" s="101"/>
      <c r="B1009" s="101"/>
      <c r="C1009" s="101"/>
      <c r="D1009" s="101"/>
      <c r="E1009" s="101"/>
    </row>
    <row r="1010" spans="1:5" ht="14.5" x14ac:dyDescent="0.35">
      <c r="A1010" s="101"/>
      <c r="B1010" s="101"/>
      <c r="C1010" s="101"/>
      <c r="D1010" s="101"/>
      <c r="E1010" s="101"/>
    </row>
    <row r="1011" spans="1:5" ht="14.5" x14ac:dyDescent="0.35">
      <c r="A1011" s="101"/>
      <c r="B1011" s="101"/>
      <c r="C1011" s="101"/>
      <c r="D1011" s="101"/>
      <c r="E1011" s="101"/>
    </row>
    <row r="1012" spans="1:5" ht="14.5" x14ac:dyDescent="0.35">
      <c r="A1012" s="101"/>
      <c r="B1012" s="101"/>
      <c r="C1012" s="101"/>
      <c r="D1012" s="101"/>
      <c r="E1012" s="101"/>
    </row>
    <row r="1013" spans="1:5" ht="14.5" x14ac:dyDescent="0.35">
      <c r="A1013" s="101"/>
      <c r="B1013" s="101"/>
      <c r="C1013" s="101"/>
      <c r="D1013" s="101"/>
      <c r="E1013" s="101"/>
    </row>
    <row r="1014" spans="1:5" ht="14.5" x14ac:dyDescent="0.35">
      <c r="A1014" s="101"/>
      <c r="B1014" s="101"/>
      <c r="C1014" s="101"/>
      <c r="D1014" s="101"/>
      <c r="E1014" s="101"/>
    </row>
    <row r="1015" spans="1:5" ht="14.5" x14ac:dyDescent="0.35">
      <c r="A1015" s="101"/>
      <c r="B1015" s="101"/>
      <c r="C1015" s="101"/>
      <c r="D1015" s="101"/>
      <c r="E1015" s="101"/>
    </row>
    <row r="1016" spans="1:5" ht="14.5" x14ac:dyDescent="0.35">
      <c r="A1016" s="101"/>
      <c r="B1016" s="101"/>
      <c r="C1016" s="101"/>
      <c r="D1016" s="101"/>
      <c r="E1016" s="101"/>
    </row>
    <row r="1017" spans="1:5" ht="14.5" x14ac:dyDescent="0.35">
      <c r="A1017" s="101"/>
      <c r="B1017" s="101"/>
      <c r="C1017" s="101"/>
      <c r="D1017" s="101"/>
      <c r="E1017" s="101"/>
    </row>
    <row r="1018" spans="1:5" ht="14.5" x14ac:dyDescent="0.35">
      <c r="A1018" s="101"/>
      <c r="B1018" s="101"/>
      <c r="C1018" s="101"/>
      <c r="D1018" s="101"/>
      <c r="E1018" s="101"/>
    </row>
    <row r="1019" spans="1:5" ht="14.5" x14ac:dyDescent="0.35">
      <c r="A1019" s="101"/>
      <c r="B1019" s="101"/>
      <c r="C1019" s="101"/>
      <c r="D1019" s="101"/>
      <c r="E1019" s="101"/>
    </row>
    <row r="1020" spans="1:5" ht="14.5" x14ac:dyDescent="0.35">
      <c r="A1020" s="101"/>
      <c r="B1020" s="101"/>
      <c r="C1020" s="101"/>
      <c r="D1020" s="101"/>
      <c r="E1020" s="101"/>
    </row>
    <row r="1021" spans="1:5" ht="14.5" x14ac:dyDescent="0.35">
      <c r="A1021" s="101"/>
      <c r="B1021" s="101"/>
      <c r="C1021" s="101"/>
      <c r="D1021" s="101"/>
      <c r="E1021" s="101"/>
    </row>
    <row r="1022" spans="1:5" ht="14.5" x14ac:dyDescent="0.35">
      <c r="A1022" s="101"/>
      <c r="B1022" s="101"/>
      <c r="C1022" s="101"/>
      <c r="D1022" s="101"/>
      <c r="E1022" s="101"/>
    </row>
    <row r="1023" spans="1:5" ht="14.5" x14ac:dyDescent="0.35">
      <c r="A1023" s="101"/>
      <c r="B1023" s="101"/>
      <c r="C1023" s="101"/>
      <c r="D1023" s="101"/>
      <c r="E1023" s="101"/>
    </row>
    <row r="1024" spans="1:5" ht="14.5" x14ac:dyDescent="0.35">
      <c r="A1024" s="101"/>
      <c r="B1024" s="101"/>
      <c r="C1024" s="101"/>
      <c r="D1024" s="101"/>
      <c r="E1024" s="101"/>
    </row>
    <row r="1025" spans="1:5" ht="14.5" x14ac:dyDescent="0.35">
      <c r="A1025" s="101"/>
      <c r="B1025" s="101"/>
      <c r="C1025" s="101"/>
      <c r="D1025" s="101"/>
      <c r="E1025" s="101"/>
    </row>
    <row r="1026" spans="1:5" ht="14.5" x14ac:dyDescent="0.35">
      <c r="A1026" s="101"/>
      <c r="B1026" s="101"/>
      <c r="C1026" s="101"/>
      <c r="D1026" s="101"/>
      <c r="E1026" s="101"/>
    </row>
    <row r="1027" spans="1:5" ht="14.5" x14ac:dyDescent="0.35">
      <c r="A1027" s="101"/>
      <c r="B1027" s="101"/>
      <c r="C1027" s="101"/>
      <c r="D1027" s="101"/>
      <c r="E1027" s="101"/>
    </row>
    <row r="1028" spans="1:5" ht="14.5" x14ac:dyDescent="0.35">
      <c r="A1028" s="101"/>
      <c r="B1028" s="101"/>
      <c r="C1028" s="101"/>
      <c r="D1028" s="101"/>
      <c r="E1028" s="101"/>
    </row>
    <row r="1029" spans="1:5" ht="14.5" x14ac:dyDescent="0.35">
      <c r="A1029" s="101"/>
      <c r="B1029" s="101"/>
      <c r="C1029" s="101"/>
      <c r="D1029" s="101"/>
      <c r="E1029" s="101"/>
    </row>
    <row r="1030" spans="1:5" ht="14.5" x14ac:dyDescent="0.35">
      <c r="A1030" s="101"/>
      <c r="B1030" s="101"/>
      <c r="C1030" s="101"/>
      <c r="D1030" s="101"/>
      <c r="E1030" s="101"/>
    </row>
    <row r="1031" spans="1:5" ht="14.5" x14ac:dyDescent="0.35">
      <c r="A1031" s="101"/>
      <c r="B1031" s="101"/>
      <c r="C1031" s="101"/>
      <c r="D1031" s="101"/>
      <c r="E1031" s="101"/>
    </row>
    <row r="1032" spans="1:5" ht="14.5" x14ac:dyDescent="0.35">
      <c r="A1032" s="101"/>
      <c r="B1032" s="101"/>
      <c r="C1032" s="101"/>
      <c r="D1032" s="101"/>
      <c r="E1032" s="101"/>
    </row>
    <row r="1033" spans="1:5" ht="14.5" x14ac:dyDescent="0.35">
      <c r="A1033" s="101"/>
      <c r="B1033" s="101"/>
      <c r="C1033" s="101"/>
      <c r="D1033" s="101"/>
      <c r="E1033" s="101"/>
    </row>
    <row r="1034" spans="1:5" ht="14.5" x14ac:dyDescent="0.35">
      <c r="A1034" s="101"/>
      <c r="B1034" s="101"/>
      <c r="C1034" s="101"/>
      <c r="D1034" s="101"/>
      <c r="E1034" s="101"/>
    </row>
    <row r="1035" spans="1:5" ht="14.5" x14ac:dyDescent="0.35">
      <c r="A1035" s="101"/>
      <c r="B1035" s="101"/>
      <c r="C1035" s="101"/>
      <c r="D1035" s="101"/>
      <c r="E1035" s="101"/>
    </row>
    <row r="1036" spans="1:5" ht="14.5" x14ac:dyDescent="0.35">
      <c r="A1036" s="101"/>
      <c r="B1036" s="101"/>
      <c r="C1036" s="101"/>
      <c r="D1036" s="101"/>
      <c r="E1036" s="101"/>
    </row>
    <row r="1037" spans="1:5" ht="14.5" x14ac:dyDescent="0.35">
      <c r="A1037" s="101"/>
      <c r="B1037" s="101"/>
      <c r="C1037" s="101"/>
      <c r="D1037" s="101"/>
      <c r="E1037" s="101"/>
    </row>
    <row r="1038" spans="1:5" ht="14.5" x14ac:dyDescent="0.35">
      <c r="A1038" s="101"/>
      <c r="B1038" s="101"/>
      <c r="C1038" s="101"/>
      <c r="D1038" s="101"/>
      <c r="E1038" s="101"/>
    </row>
    <row r="1039" spans="1:5" ht="14.5" x14ac:dyDescent="0.35">
      <c r="A1039" s="101"/>
      <c r="B1039" s="101"/>
      <c r="C1039" s="101"/>
      <c r="D1039" s="101"/>
      <c r="E1039" s="101"/>
    </row>
    <row r="1040" spans="1:5" ht="14.5" x14ac:dyDescent="0.35">
      <c r="A1040" s="101"/>
      <c r="B1040" s="101"/>
      <c r="C1040" s="101"/>
      <c r="D1040" s="101"/>
      <c r="E1040" s="101"/>
    </row>
    <row r="1041" spans="1:5" ht="14.5" x14ac:dyDescent="0.35">
      <c r="A1041" s="101"/>
      <c r="B1041" s="101"/>
      <c r="C1041" s="101"/>
      <c r="D1041" s="101"/>
      <c r="E1041" s="101"/>
    </row>
    <row r="1042" spans="1:5" ht="14.5" x14ac:dyDescent="0.35">
      <c r="A1042" s="101"/>
      <c r="B1042" s="101"/>
      <c r="C1042" s="101"/>
      <c r="D1042" s="101"/>
      <c r="E1042" s="101"/>
    </row>
    <row r="1043" spans="1:5" ht="14.5" x14ac:dyDescent="0.35">
      <c r="A1043" s="101"/>
      <c r="B1043" s="101"/>
      <c r="C1043" s="101"/>
      <c r="D1043" s="101"/>
      <c r="E1043" s="101"/>
    </row>
    <row r="1044" spans="1:5" ht="14.5" x14ac:dyDescent="0.35">
      <c r="A1044" s="101"/>
      <c r="B1044" s="101"/>
      <c r="C1044" s="101"/>
      <c r="D1044" s="101"/>
      <c r="E1044" s="101"/>
    </row>
    <row r="1045" spans="1:5" ht="14.5" x14ac:dyDescent="0.35">
      <c r="A1045" s="101"/>
      <c r="B1045" s="101"/>
      <c r="C1045" s="101"/>
      <c r="D1045" s="101"/>
      <c r="E1045" s="101"/>
    </row>
    <row r="1046" spans="1:5" ht="14.5" x14ac:dyDescent="0.35">
      <c r="A1046" s="101"/>
      <c r="B1046" s="101"/>
      <c r="C1046" s="101"/>
      <c r="D1046" s="101"/>
      <c r="E1046" s="101"/>
    </row>
    <row r="1047" spans="1:5" ht="14.5" x14ac:dyDescent="0.35">
      <c r="A1047" s="101"/>
      <c r="B1047" s="101"/>
      <c r="C1047" s="101"/>
      <c r="D1047" s="101"/>
      <c r="E1047" s="101"/>
    </row>
    <row r="1048" spans="1:5" ht="14.5" x14ac:dyDescent="0.35">
      <c r="A1048" s="101"/>
      <c r="B1048" s="101"/>
      <c r="C1048" s="101"/>
      <c r="D1048" s="101"/>
      <c r="E1048" s="101"/>
    </row>
    <row r="1049" spans="1:5" ht="14.5" x14ac:dyDescent="0.35">
      <c r="A1049" s="101"/>
      <c r="B1049" s="101"/>
      <c r="C1049" s="101"/>
      <c r="D1049" s="101"/>
      <c r="E1049" s="101"/>
    </row>
    <row r="1050" spans="1:5" ht="14.5" x14ac:dyDescent="0.35">
      <c r="A1050" s="101"/>
      <c r="B1050" s="101"/>
      <c r="C1050" s="101"/>
      <c r="D1050" s="101"/>
      <c r="E1050" s="101"/>
    </row>
    <row r="1051" spans="1:5" ht="14.5" x14ac:dyDescent="0.35">
      <c r="A1051" s="101"/>
      <c r="B1051" s="101"/>
      <c r="C1051" s="101"/>
      <c r="D1051" s="101"/>
      <c r="E1051" s="101"/>
    </row>
    <row r="1052" spans="1:5" ht="14.5" x14ac:dyDescent="0.35">
      <c r="A1052" s="101"/>
      <c r="B1052" s="101"/>
      <c r="C1052" s="101"/>
      <c r="D1052" s="101"/>
      <c r="E1052" s="101"/>
    </row>
    <row r="1053" spans="1:5" ht="14.5" x14ac:dyDescent="0.35">
      <c r="A1053" s="101"/>
      <c r="B1053" s="101"/>
      <c r="C1053" s="101"/>
      <c r="D1053" s="101"/>
      <c r="E1053" s="101"/>
    </row>
    <row r="1054" spans="1:5" ht="14.5" x14ac:dyDescent="0.35">
      <c r="A1054" s="101"/>
      <c r="B1054" s="101"/>
      <c r="C1054" s="101"/>
      <c r="D1054" s="101"/>
      <c r="E1054" s="101"/>
    </row>
    <row r="1055" spans="1:5" ht="14.5" x14ac:dyDescent="0.35">
      <c r="A1055" s="101"/>
      <c r="B1055" s="101"/>
      <c r="C1055" s="101"/>
      <c r="D1055" s="101"/>
      <c r="E1055" s="101"/>
    </row>
    <row r="1056" spans="1:5" ht="14.5" x14ac:dyDescent="0.35">
      <c r="A1056" s="101"/>
      <c r="B1056" s="101"/>
      <c r="C1056" s="101"/>
      <c r="D1056" s="101"/>
      <c r="E1056" s="101"/>
    </row>
    <row r="1057" spans="1:5" ht="14.5" x14ac:dyDescent="0.35">
      <c r="A1057" s="101"/>
      <c r="B1057" s="101"/>
      <c r="C1057" s="101"/>
      <c r="D1057" s="101"/>
      <c r="E1057" s="101"/>
    </row>
    <row r="1058" spans="1:5" ht="14.5" x14ac:dyDescent="0.35">
      <c r="A1058" s="101"/>
      <c r="B1058" s="101"/>
      <c r="C1058" s="101"/>
      <c r="D1058" s="101"/>
      <c r="E1058" s="101"/>
    </row>
    <row r="1059" spans="1:5" ht="14.5" x14ac:dyDescent="0.35">
      <c r="A1059" s="101"/>
      <c r="B1059" s="101"/>
      <c r="C1059" s="101"/>
      <c r="D1059" s="101"/>
      <c r="E1059" s="101"/>
    </row>
    <row r="1060" spans="1:5" ht="14.5" x14ac:dyDescent="0.35">
      <c r="A1060" s="101"/>
      <c r="B1060" s="101"/>
      <c r="C1060" s="101"/>
      <c r="D1060" s="101"/>
      <c r="E1060" s="101"/>
    </row>
    <row r="1061" spans="1:5" ht="14.5" x14ac:dyDescent="0.35">
      <c r="A1061" s="101"/>
      <c r="B1061" s="101"/>
      <c r="C1061" s="101"/>
      <c r="D1061" s="101"/>
      <c r="E1061" s="101"/>
    </row>
    <row r="1062" spans="1:5" ht="14.5" x14ac:dyDescent="0.35">
      <c r="A1062" s="101"/>
      <c r="B1062" s="101"/>
      <c r="C1062" s="101"/>
      <c r="D1062" s="101"/>
      <c r="E1062" s="101"/>
    </row>
    <row r="1063" spans="1:5" ht="14.5" x14ac:dyDescent="0.35">
      <c r="A1063" s="101"/>
      <c r="B1063" s="101"/>
      <c r="C1063" s="101"/>
      <c r="D1063" s="101"/>
      <c r="E1063" s="101"/>
    </row>
    <row r="1064" spans="1:5" ht="14.5" x14ac:dyDescent="0.35">
      <c r="A1064" s="101"/>
      <c r="B1064" s="101"/>
      <c r="C1064" s="101"/>
      <c r="D1064" s="101"/>
      <c r="E1064" s="101"/>
    </row>
    <row r="1065" spans="1:5" ht="14.5" x14ac:dyDescent="0.35">
      <c r="A1065" s="101"/>
      <c r="B1065" s="101"/>
      <c r="C1065" s="101"/>
      <c r="D1065" s="101"/>
      <c r="E1065" s="101"/>
    </row>
    <row r="1066" spans="1:5" ht="14.5" x14ac:dyDescent="0.35">
      <c r="A1066" s="101"/>
      <c r="B1066" s="101"/>
      <c r="C1066" s="101"/>
      <c r="D1066" s="101"/>
      <c r="E1066" s="101"/>
    </row>
    <row r="1067" spans="1:5" ht="14.5" x14ac:dyDescent="0.35">
      <c r="A1067" s="101"/>
      <c r="B1067" s="101"/>
      <c r="C1067" s="101"/>
      <c r="D1067" s="101"/>
      <c r="E1067" s="101"/>
    </row>
    <row r="1068" spans="1:5" ht="14.5" x14ac:dyDescent="0.35">
      <c r="A1068" s="101"/>
      <c r="B1068" s="101"/>
      <c r="C1068" s="101"/>
      <c r="D1068" s="101"/>
      <c r="E1068" s="101"/>
    </row>
    <row r="1069" spans="1:5" ht="14.5" x14ac:dyDescent="0.35">
      <c r="A1069" s="101"/>
      <c r="B1069" s="101"/>
      <c r="C1069" s="101"/>
      <c r="D1069" s="101"/>
      <c r="E1069" s="101"/>
    </row>
    <row r="1070" spans="1:5" ht="14.5" x14ac:dyDescent="0.35">
      <c r="A1070" s="101"/>
      <c r="B1070" s="101"/>
      <c r="C1070" s="101"/>
      <c r="D1070" s="101"/>
      <c r="E1070" s="101"/>
    </row>
    <row r="1071" spans="1:5" ht="14.5" x14ac:dyDescent="0.35">
      <c r="A1071" s="101"/>
      <c r="B1071" s="101"/>
      <c r="C1071" s="101"/>
      <c r="D1071" s="101"/>
      <c r="E1071" s="101"/>
    </row>
    <row r="1072" spans="1:5" ht="14.5" x14ac:dyDescent="0.35">
      <c r="A1072" s="101"/>
      <c r="B1072" s="101"/>
      <c r="C1072" s="101"/>
      <c r="D1072" s="101"/>
      <c r="E1072" s="101"/>
    </row>
    <row r="1073" spans="1:5" ht="14.5" x14ac:dyDescent="0.35">
      <c r="A1073" s="101"/>
      <c r="B1073" s="101"/>
      <c r="C1073" s="101"/>
      <c r="D1073" s="101"/>
      <c r="E1073" s="101"/>
    </row>
    <row r="1074" spans="1:5" ht="14.5" x14ac:dyDescent="0.35">
      <c r="A1074" s="101"/>
      <c r="B1074" s="101"/>
      <c r="C1074" s="101"/>
      <c r="D1074" s="101"/>
      <c r="E1074" s="101"/>
    </row>
    <row r="1075" spans="1:5" ht="14.5" x14ac:dyDescent="0.35">
      <c r="A1075" s="101"/>
      <c r="B1075" s="101"/>
      <c r="C1075" s="101"/>
      <c r="D1075" s="101"/>
      <c r="E1075" s="101"/>
    </row>
    <row r="1076" spans="1:5" ht="14.5" x14ac:dyDescent="0.35">
      <c r="A1076" s="101"/>
      <c r="B1076" s="101"/>
      <c r="C1076" s="101"/>
      <c r="D1076" s="101"/>
      <c r="E1076" s="101"/>
    </row>
    <row r="1077" spans="1:5" ht="14.5" x14ac:dyDescent="0.35">
      <c r="A1077" s="101"/>
      <c r="B1077" s="101"/>
      <c r="C1077" s="101"/>
      <c r="D1077" s="101"/>
      <c r="E1077" s="101"/>
    </row>
    <row r="1078" spans="1:5" ht="14.5" x14ac:dyDescent="0.35">
      <c r="A1078" s="101"/>
      <c r="B1078" s="101"/>
      <c r="C1078" s="101"/>
      <c r="D1078" s="101"/>
      <c r="E1078" s="101"/>
    </row>
    <row r="1079" spans="1:5" ht="14.5" x14ac:dyDescent="0.35">
      <c r="A1079" s="101"/>
      <c r="B1079" s="101"/>
      <c r="C1079" s="101"/>
      <c r="D1079" s="101"/>
      <c r="E1079" s="101"/>
    </row>
    <row r="1080" spans="1:5" ht="14.5" x14ac:dyDescent="0.35">
      <c r="A1080" s="101"/>
      <c r="B1080" s="101"/>
      <c r="C1080" s="101"/>
      <c r="D1080" s="101"/>
      <c r="E1080" s="101"/>
    </row>
    <row r="1081" spans="1:5" ht="14.5" x14ac:dyDescent="0.35">
      <c r="A1081" s="101"/>
      <c r="B1081" s="101"/>
      <c r="C1081" s="101"/>
      <c r="D1081" s="101"/>
      <c r="E1081" s="101"/>
    </row>
    <row r="1082" spans="1:5" ht="14.5" x14ac:dyDescent="0.35">
      <c r="A1082" s="101"/>
      <c r="B1082" s="101"/>
      <c r="C1082" s="101"/>
      <c r="D1082" s="101"/>
      <c r="E1082" s="101"/>
    </row>
    <row r="1083" spans="1:5" ht="14.5" x14ac:dyDescent="0.35">
      <c r="A1083" s="101"/>
      <c r="B1083" s="101"/>
      <c r="C1083" s="101"/>
      <c r="D1083" s="101"/>
      <c r="E1083" s="101"/>
    </row>
    <row r="1084" spans="1:5" ht="14.5" x14ac:dyDescent="0.35">
      <c r="A1084" s="101"/>
      <c r="B1084" s="101"/>
      <c r="C1084" s="101"/>
      <c r="D1084" s="101"/>
      <c r="E1084" s="101"/>
    </row>
    <row r="1085" spans="1:5" ht="14.5" x14ac:dyDescent="0.35">
      <c r="A1085" s="101"/>
      <c r="B1085" s="101"/>
      <c r="C1085" s="101"/>
      <c r="D1085" s="101"/>
      <c r="E1085" s="101"/>
    </row>
    <row r="1086" spans="1:5" ht="14.5" x14ac:dyDescent="0.35">
      <c r="A1086" s="101"/>
      <c r="B1086" s="101"/>
      <c r="C1086" s="101"/>
      <c r="D1086" s="101"/>
      <c r="E1086" s="101"/>
    </row>
    <row r="1087" spans="1:5" ht="14.5" x14ac:dyDescent="0.35">
      <c r="A1087" s="101"/>
      <c r="B1087" s="101"/>
      <c r="C1087" s="101"/>
      <c r="D1087" s="101"/>
      <c r="E1087" s="101"/>
    </row>
    <row r="1088" spans="1:5" ht="14.5" x14ac:dyDescent="0.35">
      <c r="A1088" s="101"/>
      <c r="B1088" s="101"/>
      <c r="C1088" s="101"/>
      <c r="D1088" s="101"/>
      <c r="E1088" s="101"/>
    </row>
    <row r="1089" spans="1:5" ht="14.5" x14ac:dyDescent="0.35">
      <c r="A1089" s="101"/>
      <c r="B1089" s="101"/>
      <c r="C1089" s="101"/>
      <c r="D1089" s="101"/>
      <c r="E1089" s="101"/>
    </row>
    <row r="1090" spans="1:5" ht="14.5" x14ac:dyDescent="0.35">
      <c r="A1090" s="101"/>
      <c r="B1090" s="101"/>
      <c r="C1090" s="101"/>
      <c r="D1090" s="101"/>
      <c r="E1090" s="101"/>
    </row>
    <row r="1091" spans="1:5" ht="14.5" x14ac:dyDescent="0.35">
      <c r="A1091" s="101"/>
      <c r="B1091" s="101"/>
      <c r="C1091" s="101"/>
      <c r="D1091" s="101"/>
      <c r="E1091" s="101"/>
    </row>
    <row r="1092" spans="1:5" ht="14.5" x14ac:dyDescent="0.35">
      <c r="A1092" s="101"/>
      <c r="B1092" s="101"/>
      <c r="C1092" s="101"/>
      <c r="D1092" s="101"/>
      <c r="E1092" s="101"/>
    </row>
    <row r="1093" spans="1:5" ht="14.5" x14ac:dyDescent="0.35">
      <c r="A1093" s="101"/>
      <c r="B1093" s="101"/>
      <c r="C1093" s="101"/>
      <c r="D1093" s="101"/>
      <c r="E1093" s="101"/>
    </row>
    <row r="1094" spans="1:5" ht="14.5" x14ac:dyDescent="0.35">
      <c r="A1094" s="101"/>
      <c r="B1094" s="101"/>
      <c r="C1094" s="101"/>
      <c r="D1094" s="101"/>
      <c r="E1094" s="101"/>
    </row>
    <row r="1095" spans="1:5" ht="14.5" x14ac:dyDescent="0.35">
      <c r="A1095" s="101"/>
      <c r="B1095" s="101"/>
      <c r="C1095" s="101"/>
      <c r="D1095" s="101"/>
      <c r="E1095" s="101"/>
    </row>
    <row r="1096" spans="1:5" ht="14.5" x14ac:dyDescent="0.35">
      <c r="A1096" s="101"/>
      <c r="B1096" s="101"/>
      <c r="C1096" s="101"/>
      <c r="D1096" s="101"/>
      <c r="E1096" s="101"/>
    </row>
    <row r="1097" spans="1:5" ht="14.5" x14ac:dyDescent="0.35">
      <c r="A1097" s="101"/>
      <c r="B1097" s="101"/>
      <c r="C1097" s="101"/>
      <c r="D1097" s="101"/>
      <c r="E1097" s="101"/>
    </row>
    <row r="1098" spans="1:5" ht="14.5" x14ac:dyDescent="0.35">
      <c r="A1098" s="101"/>
      <c r="B1098" s="101"/>
      <c r="C1098" s="101"/>
      <c r="D1098" s="101"/>
      <c r="E1098" s="101"/>
    </row>
    <row r="1099" spans="1:5" ht="14.5" x14ac:dyDescent="0.35">
      <c r="A1099" s="101"/>
      <c r="B1099" s="101"/>
      <c r="C1099" s="101"/>
      <c r="D1099" s="101"/>
      <c r="E1099" s="101"/>
    </row>
    <row r="1100" spans="1:5" ht="14.5" x14ac:dyDescent="0.35">
      <c r="A1100" s="101"/>
      <c r="B1100" s="101"/>
      <c r="C1100" s="101"/>
      <c r="D1100" s="101"/>
      <c r="E1100" s="101"/>
    </row>
    <row r="1101" spans="1:5" ht="14.5" x14ac:dyDescent="0.35">
      <c r="A1101" s="101"/>
      <c r="B1101" s="101"/>
      <c r="C1101" s="101"/>
      <c r="D1101" s="101"/>
      <c r="E1101" s="101"/>
    </row>
    <row r="1102" spans="1:5" ht="14.5" x14ac:dyDescent="0.35">
      <c r="A1102" s="101"/>
      <c r="B1102" s="101"/>
      <c r="C1102" s="101"/>
      <c r="D1102" s="101"/>
      <c r="E1102" s="101"/>
    </row>
    <row r="1103" spans="1:5" ht="14.5" x14ac:dyDescent="0.35">
      <c r="A1103" s="101"/>
      <c r="B1103" s="101"/>
      <c r="C1103" s="101"/>
      <c r="D1103" s="101"/>
      <c r="E1103" s="101"/>
    </row>
    <row r="1104" spans="1:5" ht="14.5" x14ac:dyDescent="0.35">
      <c r="A1104" s="101"/>
      <c r="B1104" s="101"/>
      <c r="C1104" s="101"/>
      <c r="D1104" s="101"/>
      <c r="E1104" s="101"/>
    </row>
    <row r="1105" spans="1:5" ht="14.5" x14ac:dyDescent="0.35">
      <c r="A1105" s="101"/>
      <c r="B1105" s="101"/>
      <c r="C1105" s="101"/>
      <c r="D1105" s="101"/>
      <c r="E1105" s="101"/>
    </row>
    <row r="1106" spans="1:5" ht="14.5" x14ac:dyDescent="0.35">
      <c r="A1106" s="101"/>
      <c r="B1106" s="101"/>
      <c r="C1106" s="101"/>
      <c r="D1106" s="101"/>
      <c r="E1106" s="101"/>
    </row>
    <row r="1107" spans="1:5" ht="14.5" x14ac:dyDescent="0.35">
      <c r="A1107" s="101"/>
      <c r="B1107" s="101"/>
      <c r="C1107" s="101"/>
      <c r="D1107" s="101"/>
      <c r="E1107" s="101"/>
    </row>
    <row r="1108" spans="1:5" ht="14.5" x14ac:dyDescent="0.35">
      <c r="A1108" s="101"/>
      <c r="B1108" s="101"/>
      <c r="C1108" s="101"/>
      <c r="D1108" s="101"/>
      <c r="E1108" s="101"/>
    </row>
    <row r="1109" spans="1:5" ht="14.5" x14ac:dyDescent="0.35">
      <c r="A1109" s="101"/>
      <c r="B1109" s="101"/>
      <c r="C1109" s="101"/>
      <c r="D1109" s="101"/>
      <c r="E1109" s="101"/>
    </row>
    <row r="1110" spans="1:5" ht="14.5" x14ac:dyDescent="0.35">
      <c r="A1110" s="101"/>
      <c r="B1110" s="101"/>
      <c r="C1110" s="101"/>
      <c r="D1110" s="101"/>
      <c r="E1110" s="101"/>
    </row>
    <row r="1111" spans="1:5" ht="14.5" x14ac:dyDescent="0.35">
      <c r="A1111" s="101"/>
      <c r="B1111" s="101"/>
      <c r="C1111" s="101"/>
      <c r="D1111" s="101"/>
      <c r="E1111" s="101"/>
    </row>
    <row r="1112" spans="1:5" ht="14.5" x14ac:dyDescent="0.35">
      <c r="A1112" s="101"/>
      <c r="B1112" s="101"/>
      <c r="C1112" s="101"/>
      <c r="D1112" s="101"/>
      <c r="E1112" s="101"/>
    </row>
    <row r="1113" spans="1:5" ht="14.5" x14ac:dyDescent="0.35">
      <c r="A1113" s="101"/>
      <c r="B1113" s="101"/>
      <c r="C1113" s="101"/>
      <c r="D1113" s="101"/>
      <c r="E1113" s="101"/>
    </row>
    <row r="1114" spans="1:5" ht="14.5" x14ac:dyDescent="0.35">
      <c r="A1114" s="101"/>
      <c r="B1114" s="101"/>
      <c r="C1114" s="101"/>
      <c r="D1114" s="101"/>
      <c r="E1114" s="101"/>
    </row>
    <row r="1115" spans="1:5" ht="14.5" x14ac:dyDescent="0.35">
      <c r="A1115" s="101"/>
      <c r="B1115" s="101"/>
      <c r="C1115" s="101"/>
      <c r="D1115" s="101"/>
      <c r="E1115" s="101"/>
    </row>
    <row r="1116" spans="1:5" ht="14.5" x14ac:dyDescent="0.35">
      <c r="A1116" s="101"/>
      <c r="B1116" s="101"/>
      <c r="C1116" s="101"/>
      <c r="D1116" s="101"/>
      <c r="E1116" s="101"/>
    </row>
    <row r="1117" spans="1:5" ht="14.5" x14ac:dyDescent="0.35">
      <c r="A1117" s="101"/>
      <c r="B1117" s="101"/>
      <c r="C1117" s="101"/>
      <c r="D1117" s="101"/>
      <c r="E1117" s="101"/>
    </row>
    <row r="1118" spans="1:5" ht="14.5" x14ac:dyDescent="0.35">
      <c r="A1118" s="101"/>
      <c r="B1118" s="101"/>
      <c r="C1118" s="101"/>
      <c r="D1118" s="101"/>
      <c r="E1118" s="101"/>
    </row>
    <row r="1119" spans="1:5" ht="14.5" x14ac:dyDescent="0.35">
      <c r="A1119" s="101"/>
      <c r="B1119" s="101"/>
      <c r="C1119" s="101"/>
      <c r="D1119" s="101"/>
      <c r="E1119" s="101"/>
    </row>
    <row r="1120" spans="1:5" ht="14.5" x14ac:dyDescent="0.35">
      <c r="A1120" s="101"/>
      <c r="B1120" s="101"/>
      <c r="C1120" s="101"/>
      <c r="D1120" s="101"/>
      <c r="E1120" s="101"/>
    </row>
    <row r="1121" spans="1:5" ht="14.5" x14ac:dyDescent="0.35">
      <c r="A1121" s="101"/>
      <c r="B1121" s="101"/>
      <c r="C1121" s="101"/>
      <c r="D1121" s="101"/>
      <c r="E1121" s="101"/>
    </row>
    <row r="1122" spans="1:5" ht="14.5" x14ac:dyDescent="0.35">
      <c r="A1122" s="101"/>
      <c r="B1122" s="101"/>
      <c r="C1122" s="101"/>
      <c r="D1122" s="101"/>
      <c r="E1122" s="101"/>
    </row>
    <row r="1123" spans="1:5" ht="14.5" x14ac:dyDescent="0.35">
      <c r="A1123" s="101"/>
      <c r="B1123" s="101"/>
      <c r="C1123" s="101"/>
      <c r="D1123" s="101"/>
      <c r="E1123" s="101"/>
    </row>
    <row r="1124" spans="1:5" ht="14.5" x14ac:dyDescent="0.35">
      <c r="A1124" s="101"/>
      <c r="B1124" s="101"/>
      <c r="C1124" s="101"/>
      <c r="D1124" s="101"/>
      <c r="E1124" s="101"/>
    </row>
    <row r="1125" spans="1:5" ht="14.5" x14ac:dyDescent="0.35">
      <c r="A1125" s="101"/>
      <c r="B1125" s="101"/>
      <c r="C1125" s="101"/>
      <c r="D1125" s="101"/>
      <c r="E1125" s="101"/>
    </row>
    <row r="1126" spans="1:5" ht="14.5" x14ac:dyDescent="0.35">
      <c r="A1126" s="101"/>
      <c r="B1126" s="101"/>
      <c r="C1126" s="101"/>
      <c r="D1126" s="101"/>
      <c r="E1126" s="101"/>
    </row>
    <row r="1127" spans="1:5" ht="14.5" x14ac:dyDescent="0.35">
      <c r="A1127" s="101"/>
      <c r="B1127" s="101"/>
      <c r="C1127" s="101"/>
      <c r="D1127" s="101"/>
      <c r="E1127" s="101"/>
    </row>
    <row r="1128" spans="1:5" ht="14.5" x14ac:dyDescent="0.35">
      <c r="A1128" s="101"/>
      <c r="B1128" s="101"/>
      <c r="C1128" s="101"/>
      <c r="D1128" s="101"/>
      <c r="E1128" s="101"/>
    </row>
    <row r="1129" spans="1:5" ht="14.5" x14ac:dyDescent="0.35">
      <c r="A1129" s="101"/>
      <c r="B1129" s="101"/>
      <c r="C1129" s="101"/>
      <c r="D1129" s="101"/>
      <c r="E1129" s="101"/>
    </row>
    <row r="1130" spans="1:5" ht="14.5" x14ac:dyDescent="0.35">
      <c r="A1130" s="101"/>
      <c r="B1130" s="101"/>
      <c r="C1130" s="101"/>
      <c r="D1130" s="101"/>
      <c r="E1130" s="101"/>
    </row>
    <row r="1131" spans="1:5" ht="14.5" x14ac:dyDescent="0.35">
      <c r="A1131" s="101"/>
      <c r="B1131" s="101"/>
      <c r="C1131" s="101"/>
      <c r="D1131" s="101"/>
      <c r="E1131" s="101"/>
    </row>
    <row r="1132" spans="1:5" ht="14.5" x14ac:dyDescent="0.35">
      <c r="A1132" s="101"/>
      <c r="B1132" s="101"/>
      <c r="C1132" s="101"/>
      <c r="D1132" s="101"/>
      <c r="E1132" s="101"/>
    </row>
    <row r="1133" spans="1:5" ht="14.5" x14ac:dyDescent="0.35">
      <c r="A1133" s="101"/>
      <c r="B1133" s="101"/>
      <c r="C1133" s="101"/>
      <c r="D1133" s="101"/>
      <c r="E1133" s="101"/>
    </row>
    <row r="1134" spans="1:5" ht="14.5" x14ac:dyDescent="0.35">
      <c r="A1134" s="101"/>
      <c r="B1134" s="101"/>
      <c r="C1134" s="101"/>
      <c r="D1134" s="101"/>
      <c r="E1134" s="101"/>
    </row>
    <row r="1135" spans="1:5" ht="14.5" x14ac:dyDescent="0.35">
      <c r="A1135" s="101"/>
      <c r="B1135" s="101"/>
      <c r="C1135" s="101"/>
      <c r="D1135" s="101"/>
      <c r="E1135" s="101"/>
    </row>
    <row r="1136" spans="1:5" ht="14.5" x14ac:dyDescent="0.35">
      <c r="A1136" s="101"/>
      <c r="B1136" s="101"/>
      <c r="C1136" s="101"/>
      <c r="D1136" s="101"/>
      <c r="E1136" s="101"/>
    </row>
    <row r="1137" spans="1:5" ht="14.5" x14ac:dyDescent="0.35">
      <c r="A1137" s="101"/>
      <c r="B1137" s="101"/>
      <c r="C1137" s="101"/>
      <c r="D1137" s="101"/>
      <c r="E1137" s="101"/>
    </row>
    <row r="1138" spans="1:5" ht="14.5" x14ac:dyDescent="0.35">
      <c r="A1138" s="101"/>
      <c r="B1138" s="101"/>
      <c r="C1138" s="101"/>
      <c r="D1138" s="101"/>
      <c r="E1138" s="101"/>
    </row>
    <row r="1139" spans="1:5" ht="14.5" x14ac:dyDescent="0.35">
      <c r="A1139" s="101"/>
      <c r="B1139" s="101"/>
      <c r="C1139" s="101"/>
      <c r="D1139" s="101"/>
      <c r="E1139" s="101"/>
    </row>
    <row r="1140" spans="1:5" ht="14.5" x14ac:dyDescent="0.35">
      <c r="A1140" s="101"/>
      <c r="B1140" s="101"/>
      <c r="C1140" s="101"/>
      <c r="D1140" s="101"/>
      <c r="E1140" s="101"/>
    </row>
    <row r="1141" spans="1:5" ht="14.5" x14ac:dyDescent="0.35">
      <c r="A1141" s="101"/>
      <c r="B1141" s="101"/>
      <c r="C1141" s="101"/>
      <c r="D1141" s="101"/>
      <c r="E1141" s="101"/>
    </row>
    <row r="1142" spans="1:5" ht="14.5" x14ac:dyDescent="0.35">
      <c r="A1142" s="101"/>
      <c r="B1142" s="101"/>
      <c r="C1142" s="101"/>
      <c r="D1142" s="101"/>
      <c r="E1142" s="101"/>
    </row>
    <row r="1143" spans="1:5" ht="14.5" x14ac:dyDescent="0.35">
      <c r="A1143" s="101"/>
      <c r="B1143" s="101"/>
      <c r="C1143" s="101"/>
      <c r="D1143" s="101"/>
      <c r="E1143" s="101"/>
    </row>
    <row r="1144" spans="1:5" ht="14.5" x14ac:dyDescent="0.35">
      <c r="A1144" s="101"/>
      <c r="B1144" s="101"/>
      <c r="C1144" s="101"/>
      <c r="D1144" s="101"/>
      <c r="E1144" s="101"/>
    </row>
    <row r="1145" spans="1:5" ht="14.5" x14ac:dyDescent="0.35">
      <c r="A1145" s="101"/>
      <c r="B1145" s="101"/>
      <c r="C1145" s="101"/>
      <c r="D1145" s="101"/>
      <c r="E1145" s="101"/>
    </row>
    <row r="1146" spans="1:5" ht="14.5" x14ac:dyDescent="0.35">
      <c r="A1146" s="101"/>
      <c r="B1146" s="101"/>
      <c r="C1146" s="101"/>
      <c r="D1146" s="101"/>
      <c r="E1146" s="101"/>
    </row>
    <row r="1147" spans="1:5" ht="14.5" x14ac:dyDescent="0.35">
      <c r="A1147" s="101"/>
      <c r="B1147" s="101"/>
      <c r="C1147" s="101"/>
      <c r="D1147" s="101"/>
      <c r="E1147" s="101"/>
    </row>
    <row r="1148" spans="1:5" ht="14.5" x14ac:dyDescent="0.35">
      <c r="A1148" s="101"/>
      <c r="B1148" s="101"/>
      <c r="C1148" s="101"/>
      <c r="D1148" s="101"/>
      <c r="E1148" s="101"/>
    </row>
    <row r="1149" spans="1:5" ht="14.5" x14ac:dyDescent="0.35">
      <c r="A1149" s="101"/>
      <c r="B1149" s="101"/>
      <c r="C1149" s="101"/>
      <c r="D1149" s="101"/>
      <c r="E1149" s="101"/>
    </row>
    <row r="1150" spans="1:5" ht="14.5" x14ac:dyDescent="0.35">
      <c r="A1150" s="101"/>
      <c r="B1150" s="101"/>
      <c r="C1150" s="101"/>
      <c r="D1150" s="101"/>
      <c r="E1150" s="101"/>
    </row>
    <row r="1151" spans="1:5" ht="14.5" x14ac:dyDescent="0.35">
      <c r="A1151" s="101"/>
      <c r="B1151" s="101"/>
      <c r="C1151" s="101"/>
      <c r="D1151" s="101"/>
      <c r="E1151" s="101"/>
    </row>
    <row r="1152" spans="1:5" ht="14.5" x14ac:dyDescent="0.35">
      <c r="A1152" s="101"/>
      <c r="B1152" s="101"/>
      <c r="C1152" s="101"/>
      <c r="D1152" s="101"/>
      <c r="E1152" s="101"/>
    </row>
    <row r="1153" spans="1:5" ht="14.5" x14ac:dyDescent="0.35">
      <c r="A1153" s="101"/>
      <c r="B1153" s="101"/>
      <c r="C1153" s="101"/>
      <c r="D1153" s="101"/>
      <c r="E1153" s="101"/>
    </row>
    <row r="1154" spans="1:5" ht="14.5" x14ac:dyDescent="0.35">
      <c r="A1154" s="101"/>
      <c r="B1154" s="101"/>
      <c r="C1154" s="101"/>
      <c r="D1154" s="101"/>
      <c r="E1154" s="101"/>
    </row>
    <row r="1155" spans="1:5" ht="14.5" x14ac:dyDescent="0.35">
      <c r="A1155" s="101"/>
      <c r="B1155" s="101"/>
      <c r="C1155" s="101"/>
      <c r="D1155" s="101"/>
      <c r="E1155" s="101"/>
    </row>
    <row r="1156" spans="1:5" ht="14.5" x14ac:dyDescent="0.35">
      <c r="A1156" s="101"/>
      <c r="B1156" s="101"/>
      <c r="C1156" s="101"/>
      <c r="D1156" s="101"/>
      <c r="E1156" s="101"/>
    </row>
    <row r="1157" spans="1:5" ht="14.5" x14ac:dyDescent="0.35">
      <c r="A1157" s="101"/>
      <c r="B1157" s="101"/>
      <c r="C1157" s="101"/>
      <c r="D1157" s="101"/>
      <c r="E1157" s="101"/>
    </row>
    <row r="1158" spans="1:5" ht="14.5" x14ac:dyDescent="0.35">
      <c r="A1158" s="101"/>
      <c r="B1158" s="101"/>
      <c r="C1158" s="101"/>
      <c r="D1158" s="101"/>
      <c r="E1158" s="101"/>
    </row>
    <row r="1159" spans="1:5" ht="14.5" x14ac:dyDescent="0.35">
      <c r="A1159" s="101"/>
      <c r="B1159" s="101"/>
      <c r="C1159" s="101"/>
      <c r="D1159" s="101"/>
      <c r="E1159" s="101"/>
    </row>
    <row r="1160" spans="1:5" ht="14.5" x14ac:dyDescent="0.35">
      <c r="A1160" s="101"/>
      <c r="B1160" s="101"/>
      <c r="C1160" s="101"/>
      <c r="D1160" s="101"/>
      <c r="E1160" s="101"/>
    </row>
    <row r="1161" spans="1:5" ht="14.5" x14ac:dyDescent="0.35">
      <c r="A1161" s="101"/>
      <c r="B1161" s="101"/>
      <c r="C1161" s="101"/>
      <c r="D1161" s="101"/>
      <c r="E1161" s="101"/>
    </row>
    <row r="1162" spans="1:5" ht="14.5" x14ac:dyDescent="0.35">
      <c r="A1162" s="101"/>
      <c r="B1162" s="101"/>
      <c r="C1162" s="101"/>
      <c r="D1162" s="101"/>
      <c r="E1162" s="101"/>
    </row>
    <row r="1163" spans="1:5" ht="14.5" x14ac:dyDescent="0.35">
      <c r="A1163" s="101"/>
      <c r="B1163" s="101"/>
      <c r="C1163" s="101"/>
      <c r="D1163" s="101"/>
      <c r="E1163" s="101"/>
    </row>
    <row r="1164" spans="1:5" ht="14.5" x14ac:dyDescent="0.35">
      <c r="A1164" s="101"/>
      <c r="B1164" s="101"/>
      <c r="C1164" s="101"/>
      <c r="D1164" s="101"/>
      <c r="E1164" s="101"/>
    </row>
    <row r="1165" spans="1:5" ht="14.5" x14ac:dyDescent="0.35">
      <c r="A1165" s="101"/>
      <c r="B1165" s="101"/>
      <c r="C1165" s="101"/>
      <c r="D1165" s="101"/>
      <c r="E1165" s="101"/>
    </row>
    <row r="1166" spans="1:5" ht="14.5" x14ac:dyDescent="0.35">
      <c r="A1166" s="101"/>
      <c r="B1166" s="101"/>
      <c r="C1166" s="101"/>
      <c r="D1166" s="101"/>
      <c r="E1166" s="101"/>
    </row>
    <row r="1167" spans="1:5" ht="14.5" x14ac:dyDescent="0.35">
      <c r="A1167" s="101"/>
      <c r="B1167" s="101"/>
      <c r="C1167" s="101"/>
      <c r="D1167" s="101"/>
      <c r="E1167" s="101"/>
    </row>
    <row r="1168" spans="1:5" ht="14.5" x14ac:dyDescent="0.35">
      <c r="A1168" s="101"/>
      <c r="B1168" s="101"/>
      <c r="C1168" s="101"/>
      <c r="D1168" s="101"/>
      <c r="E1168" s="101"/>
    </row>
    <row r="1169" spans="1:5" ht="14.5" x14ac:dyDescent="0.35">
      <c r="A1169" s="101"/>
      <c r="B1169" s="101"/>
      <c r="C1169" s="101"/>
      <c r="D1169" s="101"/>
      <c r="E1169" s="101"/>
    </row>
    <row r="1170" spans="1:5" ht="14.5" x14ac:dyDescent="0.35">
      <c r="A1170" s="101"/>
      <c r="B1170" s="101"/>
      <c r="C1170" s="101"/>
      <c r="D1170" s="101"/>
      <c r="E1170" s="101"/>
    </row>
    <row r="1171" spans="1:5" ht="14.5" x14ac:dyDescent="0.35">
      <c r="A1171" s="101"/>
      <c r="B1171" s="101"/>
      <c r="C1171" s="101"/>
      <c r="D1171" s="101"/>
      <c r="E1171" s="101"/>
    </row>
    <row r="1172" spans="1:5" ht="14.5" x14ac:dyDescent="0.35">
      <c r="A1172" s="101"/>
      <c r="B1172" s="101"/>
      <c r="C1172" s="101"/>
      <c r="D1172" s="101"/>
      <c r="E1172" s="101"/>
    </row>
    <row r="1173" spans="1:5" ht="14.5" x14ac:dyDescent="0.35">
      <c r="A1173" s="101"/>
      <c r="B1173" s="101"/>
      <c r="C1173" s="101"/>
      <c r="D1173" s="101"/>
      <c r="E1173" s="101"/>
    </row>
    <row r="1174" spans="1:5" ht="14.5" x14ac:dyDescent="0.35">
      <c r="A1174" s="101"/>
      <c r="B1174" s="101"/>
      <c r="C1174" s="101"/>
      <c r="D1174" s="101"/>
      <c r="E1174" s="101"/>
    </row>
    <row r="1175" spans="1:5" ht="14.5" x14ac:dyDescent="0.35">
      <c r="A1175" s="101"/>
      <c r="B1175" s="101"/>
      <c r="C1175" s="101"/>
      <c r="D1175" s="101"/>
      <c r="E1175" s="101"/>
    </row>
    <row r="1176" spans="1:5" ht="14.5" x14ac:dyDescent="0.35">
      <c r="A1176" s="101"/>
      <c r="B1176" s="101"/>
      <c r="C1176" s="101"/>
      <c r="D1176" s="101"/>
      <c r="E1176" s="101"/>
    </row>
    <row r="1177" spans="1:5" ht="14.5" x14ac:dyDescent="0.35">
      <c r="A1177" s="101"/>
      <c r="B1177" s="101"/>
      <c r="C1177" s="101"/>
      <c r="D1177" s="101"/>
      <c r="E1177" s="101"/>
    </row>
    <row r="1178" spans="1:5" ht="14.5" x14ac:dyDescent="0.35">
      <c r="A1178" s="101"/>
      <c r="B1178" s="101"/>
      <c r="C1178" s="101"/>
      <c r="D1178" s="101"/>
      <c r="E1178" s="101"/>
    </row>
    <row r="1179" spans="1:5" ht="14.5" x14ac:dyDescent="0.35">
      <c r="A1179" s="101"/>
      <c r="B1179" s="101"/>
      <c r="C1179" s="101"/>
      <c r="D1179" s="101"/>
      <c r="E1179" s="101"/>
    </row>
    <row r="1180" spans="1:5" ht="14.5" x14ac:dyDescent="0.35">
      <c r="A1180" s="101"/>
      <c r="B1180" s="101"/>
      <c r="C1180" s="101"/>
      <c r="D1180" s="101"/>
      <c r="E1180" s="101"/>
    </row>
    <row r="1181" spans="1:5" ht="14.5" x14ac:dyDescent="0.35">
      <c r="A1181" s="101"/>
      <c r="B1181" s="101"/>
      <c r="C1181" s="101"/>
      <c r="D1181" s="101"/>
      <c r="E1181" s="101"/>
    </row>
    <row r="1182" spans="1:5" ht="14.5" x14ac:dyDescent="0.35">
      <c r="A1182" s="101"/>
      <c r="B1182" s="101"/>
      <c r="C1182" s="101"/>
      <c r="D1182" s="101"/>
      <c r="E1182" s="101"/>
    </row>
    <row r="1183" spans="1:5" ht="14.5" x14ac:dyDescent="0.35">
      <c r="A1183" s="101"/>
      <c r="B1183" s="101"/>
      <c r="C1183" s="101"/>
      <c r="D1183" s="101"/>
      <c r="E1183" s="101"/>
    </row>
    <row r="1184" spans="1:5" ht="14.5" x14ac:dyDescent="0.35">
      <c r="A1184" s="101"/>
      <c r="B1184" s="101"/>
      <c r="C1184" s="101"/>
      <c r="D1184" s="101"/>
      <c r="E1184" s="101"/>
    </row>
    <row r="1185" spans="1:5" ht="14.5" x14ac:dyDescent="0.35">
      <c r="A1185" s="101"/>
      <c r="B1185" s="101"/>
      <c r="C1185" s="101"/>
      <c r="D1185" s="101"/>
      <c r="E1185" s="101"/>
    </row>
    <row r="1186" spans="1:5" ht="14.5" x14ac:dyDescent="0.35">
      <c r="A1186" s="101"/>
      <c r="B1186" s="101"/>
      <c r="C1186" s="101"/>
      <c r="D1186" s="101"/>
      <c r="E1186" s="101"/>
    </row>
    <row r="1187" spans="1:5" ht="14.5" x14ac:dyDescent="0.35">
      <c r="A1187" s="101"/>
      <c r="B1187" s="101"/>
      <c r="C1187" s="101"/>
      <c r="D1187" s="101"/>
      <c r="E1187" s="101"/>
    </row>
    <row r="1188" spans="1:5" ht="14.5" x14ac:dyDescent="0.35">
      <c r="A1188" s="101"/>
      <c r="B1188" s="101"/>
      <c r="C1188" s="101"/>
      <c r="D1188" s="101"/>
      <c r="E1188" s="101"/>
    </row>
    <row r="1189" spans="1:5" ht="14.5" x14ac:dyDescent="0.35">
      <c r="A1189" s="101"/>
      <c r="B1189" s="101"/>
      <c r="C1189" s="101"/>
      <c r="D1189" s="101"/>
      <c r="E1189" s="101"/>
    </row>
    <row r="1190" spans="1:5" ht="14.5" x14ac:dyDescent="0.35">
      <c r="A1190" s="101"/>
      <c r="B1190" s="101"/>
      <c r="C1190" s="101"/>
      <c r="D1190" s="101"/>
      <c r="E1190" s="101"/>
    </row>
    <row r="1191" spans="1:5" ht="14.5" x14ac:dyDescent="0.35">
      <c r="A1191" s="101"/>
      <c r="B1191" s="101"/>
      <c r="C1191" s="101"/>
      <c r="D1191" s="101"/>
      <c r="E1191" s="101"/>
    </row>
    <row r="1192" spans="1:5" ht="14.5" x14ac:dyDescent="0.35">
      <c r="A1192" s="101"/>
      <c r="B1192" s="101"/>
      <c r="C1192" s="101"/>
      <c r="D1192" s="101"/>
      <c r="E1192" s="101"/>
    </row>
    <row r="1193" spans="1:5" ht="14.5" x14ac:dyDescent="0.35">
      <c r="A1193" s="101"/>
      <c r="B1193" s="101"/>
      <c r="C1193" s="101"/>
      <c r="D1193" s="101"/>
      <c r="E1193" s="101"/>
    </row>
    <row r="1194" spans="1:5" ht="14.5" x14ac:dyDescent="0.35">
      <c r="A1194" s="101"/>
      <c r="B1194" s="101"/>
      <c r="C1194" s="101"/>
      <c r="D1194" s="101"/>
      <c r="E1194" s="101"/>
    </row>
    <row r="1195" spans="1:5" ht="14.5" x14ac:dyDescent="0.35">
      <c r="A1195" s="101"/>
      <c r="B1195" s="101"/>
      <c r="C1195" s="101"/>
      <c r="D1195" s="101"/>
      <c r="E1195" s="101"/>
    </row>
    <row r="1196" spans="1:5" ht="14.5" x14ac:dyDescent="0.35">
      <c r="A1196" s="101"/>
      <c r="B1196" s="101"/>
      <c r="C1196" s="101"/>
      <c r="D1196" s="101"/>
      <c r="E1196" s="101"/>
    </row>
    <row r="1197" spans="1:5" ht="14.5" x14ac:dyDescent="0.35">
      <c r="A1197" s="101"/>
      <c r="B1197" s="101"/>
      <c r="C1197" s="101"/>
      <c r="D1197" s="101"/>
      <c r="E1197" s="101"/>
    </row>
    <row r="1198" spans="1:5" ht="14.5" x14ac:dyDescent="0.35">
      <c r="A1198" s="101"/>
      <c r="B1198" s="101"/>
      <c r="C1198" s="101"/>
      <c r="D1198" s="101"/>
      <c r="E1198" s="101"/>
    </row>
    <row r="1199" spans="1:5" ht="14.5" x14ac:dyDescent="0.35">
      <c r="A1199" s="101"/>
      <c r="B1199" s="101"/>
      <c r="C1199" s="101"/>
      <c r="D1199" s="101"/>
      <c r="E1199" s="101"/>
    </row>
    <row r="1200" spans="1:5" ht="14.5" x14ac:dyDescent="0.35">
      <c r="A1200" s="101"/>
      <c r="B1200" s="101"/>
      <c r="C1200" s="101"/>
      <c r="D1200" s="101"/>
      <c r="E1200" s="101"/>
    </row>
    <row r="1201" spans="1:5" ht="14.5" x14ac:dyDescent="0.35">
      <c r="A1201" s="101"/>
      <c r="B1201" s="101"/>
      <c r="C1201" s="101"/>
      <c r="D1201" s="101"/>
      <c r="E1201" s="101"/>
    </row>
    <row r="1202" spans="1:5" ht="14.5" x14ac:dyDescent="0.35">
      <c r="A1202" s="101"/>
      <c r="B1202" s="101"/>
      <c r="C1202" s="101"/>
      <c r="D1202" s="101"/>
      <c r="E1202" s="101"/>
    </row>
    <row r="1203" spans="1:5" ht="14.5" x14ac:dyDescent="0.35">
      <c r="A1203" s="101"/>
      <c r="B1203" s="101"/>
      <c r="C1203" s="101"/>
      <c r="D1203" s="101"/>
      <c r="E1203" s="101"/>
    </row>
    <row r="1204" spans="1:5" ht="14.5" x14ac:dyDescent="0.35">
      <c r="A1204" s="101"/>
      <c r="B1204" s="101"/>
      <c r="C1204" s="101"/>
      <c r="D1204" s="101"/>
      <c r="E1204" s="101"/>
    </row>
    <row r="1205" spans="1:5" ht="14.5" x14ac:dyDescent="0.35">
      <c r="A1205" s="101"/>
      <c r="B1205" s="101"/>
      <c r="C1205" s="101"/>
      <c r="D1205" s="101"/>
      <c r="E1205" s="101"/>
    </row>
    <row r="1206" spans="1:5" ht="14.5" x14ac:dyDescent="0.35">
      <c r="A1206" s="101"/>
      <c r="B1206" s="101"/>
      <c r="C1206" s="101"/>
      <c r="D1206" s="101"/>
      <c r="E1206" s="101"/>
    </row>
    <row r="1207" spans="1:5" ht="14.5" x14ac:dyDescent="0.35">
      <c r="A1207" s="101"/>
      <c r="B1207" s="101"/>
      <c r="C1207" s="101"/>
      <c r="D1207" s="101"/>
      <c r="E1207" s="101"/>
    </row>
    <row r="1208" spans="1:5" ht="14.5" x14ac:dyDescent="0.35">
      <c r="A1208" s="101"/>
      <c r="B1208" s="101"/>
      <c r="C1208" s="101"/>
      <c r="D1208" s="101"/>
      <c r="E1208" s="101"/>
    </row>
    <row r="1209" spans="1:5" ht="14.5" x14ac:dyDescent="0.35">
      <c r="A1209" s="101"/>
      <c r="B1209" s="101"/>
      <c r="C1209" s="101"/>
      <c r="D1209" s="101"/>
      <c r="E1209" s="101"/>
    </row>
    <row r="1210" spans="1:5" ht="14.5" x14ac:dyDescent="0.35">
      <c r="A1210" s="101"/>
      <c r="B1210" s="101"/>
      <c r="C1210" s="101"/>
      <c r="D1210" s="101"/>
      <c r="E1210" s="101"/>
    </row>
    <row r="1211" spans="1:5" ht="14.5" x14ac:dyDescent="0.35">
      <c r="A1211" s="101"/>
      <c r="B1211" s="101"/>
      <c r="C1211" s="101"/>
      <c r="D1211" s="101"/>
      <c r="E1211" s="101"/>
    </row>
    <row r="1212" spans="1:5" ht="14.5" x14ac:dyDescent="0.35">
      <c r="A1212" s="101"/>
      <c r="B1212" s="101"/>
      <c r="C1212" s="101"/>
      <c r="D1212" s="101"/>
      <c r="E1212" s="101"/>
    </row>
    <row r="1213" spans="1:5" ht="14.5" x14ac:dyDescent="0.35">
      <c r="A1213" s="101"/>
      <c r="B1213" s="101"/>
      <c r="C1213" s="101"/>
      <c r="D1213" s="101"/>
      <c r="E1213" s="101"/>
    </row>
    <row r="1214" spans="1:5" ht="14.5" x14ac:dyDescent="0.35">
      <c r="A1214" s="101"/>
      <c r="B1214" s="101"/>
      <c r="C1214" s="101"/>
      <c r="D1214" s="101"/>
      <c r="E1214" s="101"/>
    </row>
    <row r="1215" spans="1:5" ht="14.5" x14ac:dyDescent="0.35">
      <c r="A1215" s="101"/>
      <c r="B1215" s="101"/>
      <c r="C1215" s="101"/>
      <c r="D1215" s="101"/>
      <c r="E1215" s="101"/>
    </row>
    <row r="1216" spans="1:5" ht="14.5" x14ac:dyDescent="0.35">
      <c r="A1216" s="101"/>
      <c r="B1216" s="101"/>
      <c r="C1216" s="101"/>
      <c r="D1216" s="101"/>
      <c r="E1216" s="101"/>
    </row>
    <row r="1217" spans="1:5" ht="14.5" x14ac:dyDescent="0.35">
      <c r="A1217" s="101"/>
      <c r="B1217" s="101"/>
      <c r="C1217" s="101"/>
      <c r="D1217" s="101"/>
      <c r="E1217" s="101"/>
    </row>
    <row r="1218" spans="1:5" ht="14.5" x14ac:dyDescent="0.35">
      <c r="A1218" s="101"/>
      <c r="B1218" s="101"/>
      <c r="C1218" s="101"/>
      <c r="D1218" s="101"/>
      <c r="E1218" s="101"/>
    </row>
    <row r="1219" spans="1:5" ht="14.5" x14ac:dyDescent="0.35">
      <c r="A1219" s="101"/>
      <c r="B1219" s="101"/>
      <c r="C1219" s="101"/>
      <c r="D1219" s="101"/>
      <c r="E1219" s="101"/>
    </row>
    <row r="1220" spans="1:5" ht="14.5" x14ac:dyDescent="0.35">
      <c r="A1220" s="101"/>
      <c r="B1220" s="101"/>
      <c r="C1220" s="101"/>
      <c r="D1220" s="101"/>
      <c r="E1220" s="101"/>
    </row>
    <row r="1221" spans="1:5" ht="14.5" x14ac:dyDescent="0.35">
      <c r="A1221" s="101"/>
      <c r="B1221" s="101"/>
      <c r="C1221" s="101"/>
      <c r="D1221" s="101"/>
      <c r="E1221" s="101"/>
    </row>
    <row r="1222" spans="1:5" ht="14.5" x14ac:dyDescent="0.35">
      <c r="A1222" s="101"/>
      <c r="B1222" s="101"/>
      <c r="C1222" s="101"/>
      <c r="D1222" s="101"/>
      <c r="E1222" s="101"/>
    </row>
    <row r="1223" spans="1:5" ht="14.5" x14ac:dyDescent="0.35">
      <c r="A1223" s="101"/>
      <c r="B1223" s="101"/>
      <c r="C1223" s="101"/>
      <c r="D1223" s="101"/>
      <c r="E1223" s="101"/>
    </row>
    <row r="1224" spans="1:5" ht="14.5" x14ac:dyDescent="0.35">
      <c r="A1224" s="101"/>
      <c r="B1224" s="101"/>
      <c r="C1224" s="101"/>
      <c r="D1224" s="101"/>
      <c r="E1224" s="101"/>
    </row>
    <row r="1225" spans="1:5" ht="14.5" x14ac:dyDescent="0.35">
      <c r="A1225" s="101"/>
      <c r="B1225" s="101"/>
      <c r="C1225" s="101"/>
      <c r="D1225" s="101"/>
      <c r="E1225" s="101"/>
    </row>
    <row r="1226" spans="1:5" ht="14.5" x14ac:dyDescent="0.35">
      <c r="A1226" s="101"/>
      <c r="B1226" s="101"/>
      <c r="C1226" s="101"/>
      <c r="D1226" s="101"/>
      <c r="E1226" s="101"/>
    </row>
    <row r="1227" spans="1:5" ht="14.5" x14ac:dyDescent="0.35">
      <c r="A1227" s="101"/>
      <c r="B1227" s="101"/>
      <c r="C1227" s="101"/>
      <c r="D1227" s="101"/>
      <c r="E1227" s="101"/>
    </row>
    <row r="1228" spans="1:5" ht="14.5" x14ac:dyDescent="0.35">
      <c r="A1228" s="101"/>
      <c r="B1228" s="101"/>
      <c r="C1228" s="101"/>
      <c r="D1228" s="101"/>
      <c r="E1228" s="101"/>
    </row>
    <row r="1229" spans="1:5" ht="14.5" x14ac:dyDescent="0.35">
      <c r="A1229" s="101"/>
      <c r="B1229" s="101"/>
      <c r="C1229" s="101"/>
      <c r="D1229" s="101"/>
      <c r="E1229" s="101"/>
    </row>
    <row r="1230" spans="1:5" ht="14.5" x14ac:dyDescent="0.35">
      <c r="A1230" s="101"/>
      <c r="B1230" s="101"/>
      <c r="C1230" s="101"/>
      <c r="D1230" s="101"/>
      <c r="E1230" s="101"/>
    </row>
    <row r="1231" spans="1:5" ht="14.5" x14ac:dyDescent="0.35">
      <c r="A1231" s="101"/>
      <c r="B1231" s="101"/>
      <c r="C1231" s="101"/>
      <c r="D1231" s="101"/>
      <c r="E1231" s="101"/>
    </row>
    <row r="1232" spans="1:5" ht="14.5" x14ac:dyDescent="0.35">
      <c r="A1232" s="101"/>
      <c r="B1232" s="101"/>
      <c r="C1232" s="101"/>
      <c r="D1232" s="101"/>
      <c r="E1232" s="101"/>
    </row>
    <row r="1233" spans="1:5" ht="14.5" x14ac:dyDescent="0.35">
      <c r="A1233" s="101"/>
      <c r="B1233" s="101"/>
      <c r="C1233" s="101"/>
      <c r="D1233" s="101"/>
      <c r="E1233" s="101"/>
    </row>
    <row r="1234" spans="1:5" ht="14.5" x14ac:dyDescent="0.35">
      <c r="A1234" s="101"/>
      <c r="B1234" s="101"/>
      <c r="C1234" s="101"/>
      <c r="D1234" s="101"/>
      <c r="E1234" s="101"/>
    </row>
    <row r="1235" spans="1:5" ht="14.5" x14ac:dyDescent="0.35">
      <c r="A1235" s="101"/>
      <c r="B1235" s="101"/>
      <c r="C1235" s="101"/>
      <c r="D1235" s="101"/>
      <c r="E1235" s="101"/>
    </row>
    <row r="1236" spans="1:5" ht="14.5" x14ac:dyDescent="0.35">
      <c r="A1236" s="101"/>
      <c r="B1236" s="101"/>
      <c r="C1236" s="101"/>
      <c r="D1236" s="101"/>
      <c r="E1236" s="101"/>
    </row>
    <row r="1237" spans="1:5" ht="14.5" x14ac:dyDescent="0.35">
      <c r="A1237" s="101"/>
      <c r="B1237" s="101"/>
      <c r="C1237" s="101"/>
      <c r="D1237" s="101"/>
      <c r="E1237" s="101"/>
    </row>
    <row r="1238" spans="1:5" ht="14.5" x14ac:dyDescent="0.35">
      <c r="A1238" s="101"/>
      <c r="B1238" s="101"/>
      <c r="C1238" s="101"/>
      <c r="D1238" s="101"/>
      <c r="E1238" s="101"/>
    </row>
    <row r="1239" spans="1:5" ht="14.5" x14ac:dyDescent="0.35">
      <c r="A1239" s="101"/>
      <c r="B1239" s="101"/>
      <c r="C1239" s="101"/>
      <c r="D1239" s="101"/>
      <c r="E1239" s="101"/>
    </row>
    <row r="1240" spans="1:5" ht="14.5" x14ac:dyDescent="0.35">
      <c r="A1240" s="101"/>
      <c r="B1240" s="101"/>
      <c r="C1240" s="101"/>
      <c r="D1240" s="101"/>
      <c r="E1240" s="101"/>
    </row>
    <row r="1241" spans="1:5" ht="14.5" x14ac:dyDescent="0.35">
      <c r="A1241" s="101"/>
      <c r="B1241" s="101"/>
      <c r="C1241" s="101"/>
      <c r="D1241" s="101"/>
      <c r="E1241" s="101"/>
    </row>
    <row r="1242" spans="1:5" ht="14.5" x14ac:dyDescent="0.35">
      <c r="A1242" s="101"/>
      <c r="B1242" s="101"/>
      <c r="C1242" s="101"/>
      <c r="D1242" s="101"/>
      <c r="E1242" s="101"/>
    </row>
    <row r="1243" spans="1:5" ht="14.5" x14ac:dyDescent="0.35">
      <c r="A1243" s="101"/>
      <c r="B1243" s="101"/>
      <c r="C1243" s="101"/>
      <c r="D1243" s="101"/>
      <c r="E1243" s="101"/>
    </row>
    <row r="1244" spans="1:5" ht="14.5" x14ac:dyDescent="0.35">
      <c r="A1244" s="101"/>
      <c r="B1244" s="101"/>
      <c r="C1244" s="101"/>
      <c r="D1244" s="101"/>
      <c r="E1244" s="101"/>
    </row>
    <row r="1245" spans="1:5" ht="14.5" x14ac:dyDescent="0.35">
      <c r="A1245" s="101"/>
      <c r="B1245" s="101"/>
      <c r="C1245" s="101"/>
      <c r="D1245" s="101"/>
      <c r="E1245" s="101"/>
    </row>
    <row r="1246" spans="1:5" ht="14.5" x14ac:dyDescent="0.35">
      <c r="A1246" s="101"/>
      <c r="B1246" s="101"/>
      <c r="C1246" s="101"/>
      <c r="D1246" s="101"/>
      <c r="E1246" s="101"/>
    </row>
    <row r="1247" spans="1:5" ht="14.5" x14ac:dyDescent="0.35">
      <c r="A1247" s="101"/>
      <c r="B1247" s="101"/>
      <c r="C1247" s="101"/>
      <c r="D1247" s="101"/>
      <c r="E1247" s="101"/>
    </row>
    <row r="1248" spans="1:5" ht="14.5" x14ac:dyDescent="0.35">
      <c r="A1248" s="101"/>
      <c r="B1248" s="101"/>
      <c r="C1248" s="101"/>
      <c r="D1248" s="101"/>
      <c r="E1248" s="101"/>
    </row>
    <row r="1249" spans="1:5" ht="14.5" x14ac:dyDescent="0.35">
      <c r="A1249" s="101"/>
      <c r="B1249" s="101"/>
      <c r="C1249" s="101"/>
      <c r="D1249" s="101"/>
      <c r="E1249" s="101"/>
    </row>
    <row r="1250" spans="1:5" ht="14.5" x14ac:dyDescent="0.35">
      <c r="A1250" s="101"/>
      <c r="B1250" s="101"/>
      <c r="C1250" s="101"/>
      <c r="D1250" s="101"/>
      <c r="E1250" s="101"/>
    </row>
    <row r="1251" spans="1:5" ht="14.5" x14ac:dyDescent="0.35">
      <c r="A1251" s="101"/>
      <c r="B1251" s="101"/>
      <c r="C1251" s="101"/>
      <c r="D1251" s="101"/>
      <c r="E1251" s="101"/>
    </row>
    <row r="1252" spans="1:5" ht="14.5" x14ac:dyDescent="0.35">
      <c r="A1252" s="101"/>
      <c r="B1252" s="101"/>
      <c r="C1252" s="101"/>
      <c r="D1252" s="101"/>
      <c r="E1252" s="101"/>
    </row>
    <row r="1253" spans="1:5" ht="14.5" x14ac:dyDescent="0.35">
      <c r="A1253" s="101"/>
      <c r="B1253" s="101"/>
      <c r="C1253" s="101"/>
      <c r="D1253" s="101"/>
      <c r="E1253" s="101"/>
    </row>
    <row r="1254" spans="1:5" ht="14.5" x14ac:dyDescent="0.35">
      <c r="A1254" s="101"/>
      <c r="B1254" s="101"/>
      <c r="C1254" s="101"/>
      <c r="D1254" s="101"/>
      <c r="E1254" s="101"/>
    </row>
    <row r="1255" spans="1:5" ht="14.5" x14ac:dyDescent="0.35">
      <c r="A1255" s="101"/>
      <c r="B1255" s="101"/>
      <c r="C1255" s="101"/>
      <c r="D1255" s="101"/>
      <c r="E1255" s="101"/>
    </row>
    <row r="1256" spans="1:5" ht="14.5" x14ac:dyDescent="0.35">
      <c r="A1256" s="101"/>
      <c r="B1256" s="101"/>
      <c r="C1256" s="101"/>
      <c r="D1256" s="101"/>
      <c r="E1256" s="101"/>
    </row>
    <row r="1257" spans="1:5" ht="14.5" x14ac:dyDescent="0.35">
      <c r="A1257" s="101"/>
      <c r="B1257" s="101"/>
      <c r="C1257" s="101"/>
      <c r="D1257" s="101"/>
      <c r="E1257" s="101"/>
    </row>
    <row r="1258" spans="1:5" ht="14.5" x14ac:dyDescent="0.35">
      <c r="A1258" s="101"/>
      <c r="B1258" s="101"/>
      <c r="C1258" s="101"/>
      <c r="D1258" s="101"/>
      <c r="E1258" s="101"/>
    </row>
    <row r="1259" spans="1:5" ht="14.5" x14ac:dyDescent="0.35">
      <c r="A1259" s="101"/>
      <c r="B1259" s="101"/>
      <c r="C1259" s="101"/>
      <c r="D1259" s="101"/>
      <c r="E1259" s="101"/>
    </row>
    <row r="1260" spans="1:5" ht="14.5" x14ac:dyDescent="0.35">
      <c r="A1260" s="101"/>
      <c r="B1260" s="101"/>
      <c r="C1260" s="101"/>
      <c r="D1260" s="101"/>
      <c r="E1260" s="101"/>
    </row>
    <row r="1261" spans="1:5" ht="14.5" x14ac:dyDescent="0.35">
      <c r="A1261" s="101"/>
      <c r="B1261" s="101"/>
      <c r="C1261" s="101"/>
      <c r="D1261" s="101"/>
      <c r="E1261" s="101"/>
    </row>
    <row r="1262" spans="1:5" ht="14.5" x14ac:dyDescent="0.35">
      <c r="A1262" s="101"/>
      <c r="B1262" s="101"/>
      <c r="C1262" s="101"/>
      <c r="D1262" s="101"/>
      <c r="E1262" s="101"/>
    </row>
    <row r="1263" spans="1:5" ht="14.5" x14ac:dyDescent="0.35">
      <c r="A1263" s="101"/>
      <c r="B1263" s="101"/>
      <c r="C1263" s="101"/>
      <c r="D1263" s="101"/>
      <c r="E1263" s="101"/>
    </row>
    <row r="1264" spans="1:5" ht="14.5" x14ac:dyDescent="0.35">
      <c r="A1264" s="101"/>
      <c r="B1264" s="101"/>
      <c r="C1264" s="101"/>
      <c r="D1264" s="101"/>
      <c r="E1264" s="101"/>
    </row>
    <row r="1265" spans="1:5" ht="14.5" x14ac:dyDescent="0.35">
      <c r="A1265" s="101"/>
      <c r="B1265" s="101"/>
      <c r="C1265" s="101"/>
      <c r="D1265" s="101"/>
      <c r="E1265" s="101"/>
    </row>
    <row r="1266" spans="1:5" ht="14.5" x14ac:dyDescent="0.35">
      <c r="A1266" s="101"/>
      <c r="B1266" s="101"/>
      <c r="C1266" s="101"/>
      <c r="D1266" s="101"/>
      <c r="E1266" s="101"/>
    </row>
    <row r="1267" spans="1:5" ht="14.5" x14ac:dyDescent="0.35">
      <c r="A1267" s="101"/>
      <c r="B1267" s="101"/>
      <c r="C1267" s="101"/>
      <c r="D1267" s="101"/>
      <c r="E1267" s="101"/>
    </row>
    <row r="1268" spans="1:5" ht="14.5" x14ac:dyDescent="0.35">
      <c r="A1268" s="101"/>
      <c r="B1268" s="101"/>
      <c r="C1268" s="101"/>
      <c r="D1268" s="101"/>
      <c r="E1268" s="101"/>
    </row>
    <row r="1269" spans="1:5" ht="14.5" x14ac:dyDescent="0.35">
      <c r="A1269" s="101"/>
      <c r="B1269" s="101"/>
      <c r="C1269" s="101"/>
      <c r="D1269" s="101"/>
      <c r="E1269" s="101"/>
    </row>
    <row r="1270" spans="1:5" ht="14.5" x14ac:dyDescent="0.35">
      <c r="A1270" s="101"/>
      <c r="B1270" s="101"/>
      <c r="C1270" s="101"/>
      <c r="D1270" s="101"/>
      <c r="E1270" s="101"/>
    </row>
    <row r="1271" spans="1:5" ht="14.5" x14ac:dyDescent="0.35">
      <c r="A1271" s="101"/>
      <c r="B1271" s="101"/>
      <c r="C1271" s="101"/>
      <c r="D1271" s="101"/>
      <c r="E1271" s="101"/>
    </row>
    <row r="1272" spans="1:5" ht="14.5" x14ac:dyDescent="0.35">
      <c r="A1272" s="101"/>
      <c r="B1272" s="101"/>
      <c r="C1272" s="101"/>
      <c r="D1272" s="101"/>
      <c r="E1272" s="101"/>
    </row>
    <row r="1273" spans="1:5" ht="14.5" x14ac:dyDescent="0.35">
      <c r="A1273" s="101"/>
      <c r="B1273" s="101"/>
      <c r="C1273" s="101"/>
      <c r="D1273" s="101"/>
      <c r="E1273" s="101"/>
    </row>
    <row r="1274" spans="1:5" ht="14.5" x14ac:dyDescent="0.35">
      <c r="A1274" s="101"/>
      <c r="B1274" s="101"/>
      <c r="C1274" s="101"/>
      <c r="D1274" s="101"/>
      <c r="E1274" s="101"/>
    </row>
    <row r="1275" spans="1:5" ht="14.5" x14ac:dyDescent="0.35">
      <c r="A1275" s="101"/>
      <c r="B1275" s="101"/>
      <c r="C1275" s="101"/>
      <c r="D1275" s="101"/>
      <c r="E1275" s="101"/>
    </row>
    <row r="1276" spans="1:5" ht="14.5" x14ac:dyDescent="0.35">
      <c r="A1276" s="101"/>
      <c r="B1276" s="101"/>
      <c r="C1276" s="101"/>
      <c r="D1276" s="101"/>
      <c r="E1276" s="101"/>
    </row>
    <row r="1277" spans="1:5" ht="14.5" x14ac:dyDescent="0.35">
      <c r="A1277" s="101"/>
      <c r="B1277" s="101"/>
      <c r="C1277" s="101"/>
      <c r="D1277" s="101"/>
      <c r="E1277" s="101"/>
    </row>
    <row r="1278" spans="1:5" ht="14.5" x14ac:dyDescent="0.35">
      <c r="A1278" s="101"/>
      <c r="B1278" s="101"/>
      <c r="C1278" s="101"/>
      <c r="D1278" s="101"/>
      <c r="E1278" s="101"/>
    </row>
    <row r="1279" spans="1:5" ht="14.5" x14ac:dyDescent="0.35">
      <c r="A1279" s="101"/>
      <c r="B1279" s="101"/>
      <c r="C1279" s="101"/>
      <c r="D1279" s="101"/>
      <c r="E1279" s="101"/>
    </row>
    <row r="1280" spans="1:5" ht="14.5" x14ac:dyDescent="0.35">
      <c r="A1280" s="101"/>
      <c r="B1280" s="101"/>
      <c r="C1280" s="101"/>
      <c r="D1280" s="101"/>
      <c r="E1280" s="101"/>
    </row>
    <row r="1281" spans="1:5" ht="14.5" x14ac:dyDescent="0.35">
      <c r="A1281" s="101"/>
      <c r="B1281" s="101"/>
      <c r="C1281" s="101"/>
      <c r="D1281" s="101"/>
      <c r="E1281" s="101"/>
    </row>
    <row r="1282" spans="1:5" ht="14.5" x14ac:dyDescent="0.35">
      <c r="A1282" s="101"/>
      <c r="B1282" s="101"/>
      <c r="C1282" s="101"/>
      <c r="D1282" s="101"/>
      <c r="E1282" s="101"/>
    </row>
    <row r="1283" spans="1:5" ht="14.5" x14ac:dyDescent="0.35">
      <c r="A1283" s="101"/>
      <c r="B1283" s="101"/>
      <c r="C1283" s="101"/>
      <c r="D1283" s="101"/>
      <c r="E1283" s="101"/>
    </row>
    <row r="1284" spans="1:5" ht="14.5" x14ac:dyDescent="0.35">
      <c r="A1284" s="101"/>
      <c r="B1284" s="101"/>
      <c r="C1284" s="101"/>
      <c r="D1284" s="101"/>
      <c r="E1284" s="101"/>
    </row>
    <row r="1285" spans="1:5" ht="14.5" x14ac:dyDescent="0.35">
      <c r="A1285" s="101"/>
      <c r="B1285" s="101"/>
      <c r="C1285" s="101"/>
      <c r="D1285" s="101"/>
      <c r="E1285" s="101"/>
    </row>
    <row r="1286" spans="1:5" ht="14.5" x14ac:dyDescent="0.35">
      <c r="A1286" s="101"/>
      <c r="B1286" s="101"/>
      <c r="C1286" s="101"/>
      <c r="D1286" s="101"/>
      <c r="E1286" s="101"/>
    </row>
    <row r="1287" spans="1:5" ht="14.5" x14ac:dyDescent="0.35">
      <c r="A1287" s="101"/>
      <c r="B1287" s="101"/>
      <c r="C1287" s="101"/>
      <c r="D1287" s="101"/>
      <c r="E1287" s="101"/>
    </row>
    <row r="1288" spans="1:5" ht="14.5" x14ac:dyDescent="0.35">
      <c r="A1288" s="101"/>
      <c r="B1288" s="101"/>
      <c r="C1288" s="101"/>
      <c r="D1288" s="101"/>
      <c r="E1288" s="101"/>
    </row>
    <row r="1289" spans="1:5" ht="14.5" x14ac:dyDescent="0.35">
      <c r="A1289" s="101"/>
      <c r="B1289" s="101"/>
      <c r="C1289" s="101"/>
      <c r="D1289" s="101"/>
      <c r="E1289" s="101"/>
    </row>
    <row r="1290" spans="1:5" ht="14.5" x14ac:dyDescent="0.35">
      <c r="A1290" s="101"/>
      <c r="B1290" s="101"/>
      <c r="C1290" s="101"/>
      <c r="D1290" s="101"/>
      <c r="E1290" s="101"/>
    </row>
    <row r="1291" spans="1:5" ht="14.5" x14ac:dyDescent="0.35">
      <c r="A1291" s="101"/>
      <c r="B1291" s="101"/>
      <c r="C1291" s="101"/>
      <c r="D1291" s="101"/>
      <c r="E1291" s="101"/>
    </row>
    <row r="1292" spans="1:5" ht="14.5" x14ac:dyDescent="0.35">
      <c r="A1292" s="101"/>
      <c r="B1292" s="101"/>
      <c r="C1292" s="101"/>
      <c r="D1292" s="101"/>
      <c r="E1292" s="101"/>
    </row>
    <row r="1293" spans="1:5" ht="14.5" x14ac:dyDescent="0.35">
      <c r="A1293" s="101"/>
      <c r="B1293" s="101"/>
      <c r="C1293" s="101"/>
      <c r="D1293" s="101"/>
      <c r="E1293" s="101"/>
    </row>
    <row r="1294" spans="1:5" ht="14.5" x14ac:dyDescent="0.35">
      <c r="A1294" s="101"/>
      <c r="B1294" s="101"/>
      <c r="C1294" s="101"/>
      <c r="D1294" s="101"/>
      <c r="E1294" s="101"/>
    </row>
    <row r="1295" spans="1:5" ht="14.5" x14ac:dyDescent="0.35">
      <c r="A1295" s="101"/>
      <c r="B1295" s="101"/>
      <c r="C1295" s="101"/>
      <c r="D1295" s="101"/>
      <c r="E1295" s="101"/>
    </row>
    <row r="1296" spans="1:5" ht="14.5" x14ac:dyDescent="0.35">
      <c r="A1296" s="101"/>
      <c r="B1296" s="101"/>
      <c r="C1296" s="101"/>
      <c r="D1296" s="101"/>
      <c r="E1296" s="101"/>
    </row>
    <row r="1297" spans="1:5" ht="14.5" x14ac:dyDescent="0.35">
      <c r="A1297" s="101"/>
      <c r="B1297" s="101"/>
      <c r="C1297" s="101"/>
      <c r="D1297" s="101"/>
      <c r="E1297" s="101"/>
    </row>
    <row r="1298" spans="1:5" ht="14.5" x14ac:dyDescent="0.35">
      <c r="A1298" s="101"/>
      <c r="B1298" s="101"/>
      <c r="C1298" s="101"/>
      <c r="D1298" s="101"/>
      <c r="E1298" s="101"/>
    </row>
    <row r="1299" spans="1:5" ht="14.5" x14ac:dyDescent="0.35">
      <c r="A1299" s="101"/>
      <c r="B1299" s="101"/>
      <c r="C1299" s="101"/>
      <c r="D1299" s="101"/>
      <c r="E1299" s="101"/>
    </row>
    <row r="1300" spans="1:5" ht="14.5" x14ac:dyDescent="0.35">
      <c r="A1300" s="101"/>
      <c r="B1300" s="101"/>
      <c r="C1300" s="101"/>
      <c r="D1300" s="101"/>
      <c r="E1300" s="101"/>
    </row>
    <row r="1301" spans="1:5" ht="14.5" x14ac:dyDescent="0.35">
      <c r="A1301" s="101"/>
      <c r="B1301" s="101"/>
      <c r="C1301" s="101"/>
      <c r="D1301" s="101"/>
      <c r="E1301" s="101"/>
    </row>
    <row r="1302" spans="1:5" ht="14.5" x14ac:dyDescent="0.35">
      <c r="A1302" s="101"/>
      <c r="B1302" s="101"/>
      <c r="C1302" s="101"/>
      <c r="D1302" s="101"/>
      <c r="E1302" s="101"/>
    </row>
    <row r="1303" spans="1:5" ht="14.5" x14ac:dyDescent="0.35">
      <c r="A1303" s="101"/>
      <c r="B1303" s="101"/>
      <c r="C1303" s="101"/>
      <c r="D1303" s="101"/>
      <c r="E1303" s="101"/>
    </row>
    <row r="1304" spans="1:5" ht="14.5" x14ac:dyDescent="0.35">
      <c r="A1304" s="101"/>
      <c r="B1304" s="101"/>
      <c r="C1304" s="101"/>
      <c r="D1304" s="101"/>
      <c r="E1304" s="101"/>
    </row>
    <row r="1305" spans="1:5" ht="14.5" x14ac:dyDescent="0.35">
      <c r="A1305" s="101"/>
      <c r="B1305" s="101"/>
      <c r="C1305" s="101"/>
      <c r="D1305" s="101"/>
      <c r="E1305" s="101"/>
    </row>
    <row r="1306" spans="1:5" ht="14.5" x14ac:dyDescent="0.35">
      <c r="A1306" s="101"/>
      <c r="B1306" s="101"/>
      <c r="C1306" s="101"/>
      <c r="D1306" s="101"/>
      <c r="E1306" s="101"/>
    </row>
    <row r="1307" spans="1:5" ht="14.5" x14ac:dyDescent="0.35">
      <c r="A1307" s="101"/>
      <c r="B1307" s="101"/>
      <c r="C1307" s="101"/>
      <c r="D1307" s="101"/>
      <c r="E1307" s="101"/>
    </row>
    <row r="1308" spans="1:5" ht="14.5" x14ac:dyDescent="0.35">
      <c r="A1308" s="101"/>
      <c r="B1308" s="101"/>
      <c r="C1308" s="101"/>
      <c r="D1308" s="101"/>
      <c r="E1308" s="101"/>
    </row>
    <row r="1309" spans="1:5" ht="14.5" x14ac:dyDescent="0.35">
      <c r="A1309" s="101"/>
      <c r="B1309" s="101"/>
      <c r="C1309" s="101"/>
      <c r="D1309" s="101"/>
      <c r="E1309" s="101"/>
    </row>
    <row r="1310" spans="1:5" ht="14.5" x14ac:dyDescent="0.35">
      <c r="A1310" s="101"/>
      <c r="B1310" s="101"/>
      <c r="C1310" s="101"/>
      <c r="D1310" s="101"/>
      <c r="E1310" s="101"/>
    </row>
    <row r="1311" spans="1:5" ht="14.5" x14ac:dyDescent="0.35">
      <c r="A1311" s="101"/>
      <c r="B1311" s="101"/>
      <c r="C1311" s="101"/>
      <c r="D1311" s="101"/>
      <c r="E1311" s="101"/>
    </row>
    <row r="1312" spans="1:5" ht="14.5" x14ac:dyDescent="0.35">
      <c r="A1312" s="101"/>
      <c r="B1312" s="101"/>
      <c r="C1312" s="101"/>
      <c r="D1312" s="101"/>
      <c r="E1312" s="101"/>
    </row>
    <row r="1313" spans="1:5" ht="14.5" x14ac:dyDescent="0.35">
      <c r="A1313" s="101"/>
      <c r="B1313" s="101"/>
      <c r="C1313" s="101"/>
      <c r="D1313" s="101"/>
      <c r="E1313" s="101"/>
    </row>
    <row r="1314" spans="1:5" ht="14.5" x14ac:dyDescent="0.35">
      <c r="A1314" s="101"/>
      <c r="B1314" s="101"/>
      <c r="C1314" s="101"/>
      <c r="D1314" s="101"/>
      <c r="E1314" s="101"/>
    </row>
    <row r="1315" spans="1:5" ht="14.5" x14ac:dyDescent="0.35">
      <c r="A1315" s="101"/>
      <c r="B1315" s="101"/>
      <c r="C1315" s="101"/>
      <c r="D1315" s="101"/>
      <c r="E1315" s="101"/>
    </row>
    <row r="1316" spans="1:5" ht="14.5" x14ac:dyDescent="0.35">
      <c r="A1316" s="101"/>
      <c r="B1316" s="101"/>
      <c r="C1316" s="101"/>
      <c r="D1316" s="101"/>
      <c r="E1316" s="101"/>
    </row>
    <row r="1317" spans="1:5" ht="14.5" x14ac:dyDescent="0.35">
      <c r="A1317" s="101"/>
      <c r="B1317" s="101"/>
      <c r="C1317" s="101"/>
      <c r="D1317" s="101"/>
      <c r="E1317" s="101"/>
    </row>
    <row r="1318" spans="1:5" ht="14.5" x14ac:dyDescent="0.35">
      <c r="A1318" s="101"/>
      <c r="B1318" s="101"/>
      <c r="C1318" s="101"/>
      <c r="D1318" s="101"/>
      <c r="E1318" s="101"/>
    </row>
    <row r="1319" spans="1:5" ht="14.5" x14ac:dyDescent="0.35">
      <c r="A1319" s="101"/>
      <c r="B1319" s="101"/>
      <c r="C1319" s="101"/>
      <c r="D1319" s="101"/>
      <c r="E1319" s="101"/>
    </row>
    <row r="1320" spans="1:5" ht="14.5" x14ac:dyDescent="0.35">
      <c r="A1320" s="101"/>
      <c r="B1320" s="101"/>
      <c r="C1320" s="101"/>
      <c r="D1320" s="101"/>
      <c r="E1320" s="101"/>
    </row>
    <row r="1321" spans="1:5" ht="14.5" x14ac:dyDescent="0.35">
      <c r="A1321" s="101"/>
      <c r="B1321" s="101"/>
      <c r="C1321" s="101"/>
      <c r="D1321" s="101"/>
      <c r="E1321" s="101"/>
    </row>
    <row r="1322" spans="1:5" ht="14.5" x14ac:dyDescent="0.35">
      <c r="A1322" s="101"/>
      <c r="B1322" s="101"/>
      <c r="C1322" s="101"/>
      <c r="D1322" s="101"/>
      <c r="E1322" s="101"/>
    </row>
    <row r="1323" spans="1:5" ht="14.5" x14ac:dyDescent="0.35">
      <c r="A1323" s="101"/>
      <c r="B1323" s="101"/>
      <c r="C1323" s="101"/>
      <c r="D1323" s="101"/>
      <c r="E1323" s="101"/>
    </row>
    <row r="1324" spans="1:5" ht="14.5" x14ac:dyDescent="0.35">
      <c r="A1324" s="101"/>
      <c r="B1324" s="101"/>
      <c r="C1324" s="101"/>
      <c r="D1324" s="101"/>
      <c r="E1324" s="101"/>
    </row>
    <row r="1325" spans="1:5" ht="14.5" x14ac:dyDescent="0.35">
      <c r="A1325" s="101"/>
      <c r="B1325" s="101"/>
      <c r="C1325" s="101"/>
      <c r="D1325" s="101"/>
      <c r="E1325" s="101"/>
    </row>
    <row r="1326" spans="1:5" ht="14.5" x14ac:dyDescent="0.35">
      <c r="A1326" s="101"/>
      <c r="B1326" s="101"/>
      <c r="C1326" s="101"/>
      <c r="D1326" s="101"/>
      <c r="E1326" s="101"/>
    </row>
    <row r="1327" spans="1:5" ht="14.5" x14ac:dyDescent="0.35">
      <c r="A1327" s="101"/>
      <c r="B1327" s="101"/>
      <c r="C1327" s="101"/>
      <c r="D1327" s="101"/>
      <c r="E1327" s="101"/>
    </row>
    <row r="1328" spans="1:5" ht="14.5" x14ac:dyDescent="0.35">
      <c r="A1328" s="101"/>
      <c r="B1328" s="101"/>
      <c r="C1328" s="101"/>
      <c r="D1328" s="101"/>
      <c r="E1328" s="101"/>
    </row>
    <row r="1329" spans="1:5" ht="14.5" x14ac:dyDescent="0.35">
      <c r="A1329" s="101"/>
      <c r="B1329" s="101"/>
      <c r="C1329" s="101"/>
      <c r="D1329" s="101"/>
      <c r="E1329" s="101"/>
    </row>
    <row r="1330" spans="1:5" ht="14.5" x14ac:dyDescent="0.35">
      <c r="A1330" s="101"/>
      <c r="B1330" s="101"/>
      <c r="C1330" s="101"/>
      <c r="D1330" s="101"/>
      <c r="E1330" s="101"/>
    </row>
    <row r="1331" spans="1:5" ht="14.5" x14ac:dyDescent="0.35">
      <c r="A1331" s="101"/>
      <c r="B1331" s="101"/>
      <c r="C1331" s="101"/>
      <c r="D1331" s="101"/>
      <c r="E1331" s="101"/>
    </row>
    <row r="1332" spans="1:5" ht="14.5" x14ac:dyDescent="0.35">
      <c r="A1332" s="101"/>
      <c r="B1332" s="101"/>
      <c r="C1332" s="101"/>
      <c r="D1332" s="101"/>
      <c r="E1332" s="101"/>
    </row>
    <row r="1333" spans="1:5" ht="14.5" x14ac:dyDescent="0.35">
      <c r="A1333" s="101"/>
      <c r="B1333" s="101"/>
      <c r="C1333" s="101"/>
      <c r="D1333" s="101"/>
      <c r="E1333" s="101"/>
    </row>
    <row r="1334" spans="1:5" ht="14.5" x14ac:dyDescent="0.35">
      <c r="A1334" s="101"/>
      <c r="B1334" s="101"/>
      <c r="C1334" s="101"/>
      <c r="D1334" s="101"/>
      <c r="E1334" s="101"/>
    </row>
    <row r="1335" spans="1:5" ht="14.5" x14ac:dyDescent="0.35">
      <c r="A1335" s="101"/>
      <c r="B1335" s="101"/>
      <c r="C1335" s="101"/>
      <c r="D1335" s="101"/>
      <c r="E1335" s="101"/>
    </row>
    <row r="1336" spans="1:5" ht="14.5" x14ac:dyDescent="0.35">
      <c r="A1336" s="101"/>
      <c r="B1336" s="101"/>
      <c r="C1336" s="101"/>
      <c r="D1336" s="101"/>
      <c r="E1336" s="101"/>
    </row>
    <row r="1337" spans="1:5" ht="14.5" x14ac:dyDescent="0.35">
      <c r="A1337" s="101"/>
      <c r="B1337" s="101"/>
      <c r="C1337" s="101"/>
      <c r="D1337" s="101"/>
      <c r="E1337" s="101"/>
    </row>
    <row r="1338" spans="1:5" ht="14.5" x14ac:dyDescent="0.35">
      <c r="A1338" s="101"/>
      <c r="B1338" s="101"/>
      <c r="C1338" s="101"/>
      <c r="D1338" s="101"/>
      <c r="E1338" s="101"/>
    </row>
    <row r="1339" spans="1:5" ht="14.5" x14ac:dyDescent="0.35">
      <c r="A1339" s="101"/>
      <c r="B1339" s="101"/>
      <c r="C1339" s="101"/>
      <c r="D1339" s="101"/>
      <c r="E1339" s="101"/>
    </row>
    <row r="1340" spans="1:5" ht="14.5" x14ac:dyDescent="0.35">
      <c r="A1340" s="101"/>
      <c r="B1340" s="101"/>
      <c r="C1340" s="101"/>
      <c r="D1340" s="101"/>
      <c r="E1340" s="101"/>
    </row>
    <row r="1341" spans="1:5" ht="14.5" x14ac:dyDescent="0.35">
      <c r="A1341" s="101"/>
      <c r="B1341" s="101"/>
      <c r="C1341" s="101"/>
      <c r="D1341" s="101"/>
      <c r="E1341" s="101"/>
    </row>
    <row r="1342" spans="1:5" ht="14.5" x14ac:dyDescent="0.35">
      <c r="A1342" s="101"/>
      <c r="B1342" s="101"/>
      <c r="C1342" s="101"/>
      <c r="D1342" s="101"/>
      <c r="E1342" s="101"/>
    </row>
    <row r="1343" spans="1:5" ht="14.5" x14ac:dyDescent="0.35">
      <c r="A1343" s="101"/>
      <c r="B1343" s="101"/>
      <c r="C1343" s="101"/>
      <c r="D1343" s="101"/>
      <c r="E1343" s="101"/>
    </row>
    <row r="1344" spans="1:5" ht="14.5" x14ac:dyDescent="0.35">
      <c r="A1344" s="101"/>
      <c r="B1344" s="101"/>
      <c r="C1344" s="101"/>
      <c r="D1344" s="101"/>
      <c r="E1344" s="101"/>
    </row>
    <row r="1345" spans="1:5" ht="14.5" x14ac:dyDescent="0.35">
      <c r="A1345" s="101"/>
      <c r="B1345" s="101"/>
      <c r="C1345" s="101"/>
      <c r="D1345" s="101"/>
      <c r="E1345" s="101"/>
    </row>
    <row r="1346" spans="1:5" ht="14.5" x14ac:dyDescent="0.35">
      <c r="A1346" s="101"/>
      <c r="B1346" s="101"/>
      <c r="C1346" s="101"/>
      <c r="D1346" s="101"/>
      <c r="E1346" s="101"/>
    </row>
    <row r="1347" spans="1:5" ht="14.5" x14ac:dyDescent="0.35">
      <c r="A1347" s="101"/>
      <c r="B1347" s="101"/>
      <c r="C1347" s="101"/>
      <c r="D1347" s="101"/>
      <c r="E1347" s="101"/>
    </row>
    <row r="1348" spans="1:5" ht="14.5" x14ac:dyDescent="0.35">
      <c r="A1348" s="101"/>
      <c r="B1348" s="101"/>
      <c r="C1348" s="101"/>
      <c r="D1348" s="101"/>
      <c r="E1348" s="101"/>
    </row>
    <row r="1349" spans="1:5" ht="14.5" x14ac:dyDescent="0.35">
      <c r="A1349" s="101"/>
      <c r="B1349" s="101"/>
      <c r="C1349" s="101"/>
      <c r="D1349" s="101"/>
      <c r="E1349" s="101"/>
    </row>
    <row r="1350" spans="1:5" ht="14.5" x14ac:dyDescent="0.35">
      <c r="A1350" s="101"/>
      <c r="B1350" s="101"/>
      <c r="C1350" s="101"/>
      <c r="D1350" s="101"/>
      <c r="E1350" s="101"/>
    </row>
    <row r="1351" spans="1:5" ht="14.5" x14ac:dyDescent="0.35">
      <c r="A1351" s="101"/>
      <c r="B1351" s="101"/>
      <c r="C1351" s="101"/>
      <c r="D1351" s="101"/>
      <c r="E1351" s="101"/>
    </row>
    <row r="1352" spans="1:5" ht="14.5" x14ac:dyDescent="0.35">
      <c r="A1352" s="101"/>
      <c r="B1352" s="101"/>
      <c r="C1352" s="101"/>
      <c r="D1352" s="101"/>
      <c r="E1352" s="101"/>
    </row>
    <row r="1353" spans="1:5" ht="14.5" x14ac:dyDescent="0.35">
      <c r="A1353" s="101"/>
      <c r="B1353" s="101"/>
      <c r="C1353" s="101"/>
      <c r="D1353" s="101"/>
      <c r="E1353" s="101"/>
    </row>
    <row r="1354" spans="1:5" ht="14.5" x14ac:dyDescent="0.35">
      <c r="A1354" s="101"/>
      <c r="B1354" s="101"/>
      <c r="C1354" s="101"/>
      <c r="D1354" s="101"/>
      <c r="E1354" s="101"/>
    </row>
    <row r="1355" spans="1:5" ht="14.5" x14ac:dyDescent="0.35">
      <c r="A1355" s="101"/>
      <c r="B1355" s="101"/>
      <c r="C1355" s="101"/>
      <c r="D1355" s="101"/>
      <c r="E1355" s="101"/>
    </row>
    <row r="1356" spans="1:5" ht="14.5" x14ac:dyDescent="0.35">
      <c r="A1356" s="101"/>
      <c r="B1356" s="101"/>
      <c r="C1356" s="101"/>
      <c r="D1356" s="101"/>
      <c r="E1356" s="101"/>
    </row>
    <row r="1357" spans="1:5" ht="14.5" x14ac:dyDescent="0.35">
      <c r="A1357" s="101"/>
      <c r="B1357" s="101"/>
      <c r="C1357" s="101"/>
      <c r="D1357" s="101"/>
      <c r="E1357" s="101"/>
    </row>
    <row r="1358" spans="1:5" ht="14.5" x14ac:dyDescent="0.35">
      <c r="A1358" s="101"/>
      <c r="B1358" s="101"/>
      <c r="C1358" s="101"/>
      <c r="D1358" s="101"/>
      <c r="E1358" s="101"/>
    </row>
    <row r="1359" spans="1:5" ht="14.5" x14ac:dyDescent="0.35">
      <c r="A1359" s="101"/>
      <c r="B1359" s="101"/>
      <c r="C1359" s="101"/>
      <c r="D1359" s="101"/>
      <c r="E1359" s="101"/>
    </row>
    <row r="1360" spans="1:5" ht="14.5" x14ac:dyDescent="0.35">
      <c r="A1360" s="101"/>
      <c r="B1360" s="101"/>
      <c r="C1360" s="101"/>
      <c r="D1360" s="101"/>
      <c r="E1360" s="101"/>
    </row>
    <row r="1361" spans="1:5" ht="14.5" x14ac:dyDescent="0.35">
      <c r="A1361" s="101"/>
      <c r="B1361" s="101"/>
      <c r="C1361" s="101"/>
      <c r="D1361" s="101"/>
      <c r="E1361" s="101"/>
    </row>
    <row r="1362" spans="1:5" ht="14.5" x14ac:dyDescent="0.35">
      <c r="A1362" s="101"/>
      <c r="B1362" s="101"/>
      <c r="C1362" s="101"/>
      <c r="D1362" s="101"/>
      <c r="E1362" s="101"/>
    </row>
    <row r="1363" spans="1:5" ht="14.5" x14ac:dyDescent="0.35">
      <c r="A1363" s="101"/>
      <c r="B1363" s="101"/>
      <c r="C1363" s="101"/>
      <c r="D1363" s="101"/>
      <c r="E1363" s="101"/>
    </row>
    <row r="1364" spans="1:5" ht="14.5" x14ac:dyDescent="0.35">
      <c r="A1364" s="101"/>
      <c r="B1364" s="101"/>
      <c r="C1364" s="101"/>
      <c r="D1364" s="101"/>
      <c r="E1364" s="101"/>
    </row>
    <row r="1365" spans="1:5" ht="14.5" x14ac:dyDescent="0.35">
      <c r="A1365" s="101"/>
      <c r="B1365" s="101"/>
      <c r="C1365" s="101"/>
      <c r="D1365" s="101"/>
      <c r="E1365" s="101"/>
    </row>
    <row r="1366" spans="1:5" ht="14.5" x14ac:dyDescent="0.35">
      <c r="A1366" s="101"/>
      <c r="B1366" s="101"/>
      <c r="C1366" s="101"/>
      <c r="D1366" s="101"/>
      <c r="E1366" s="101"/>
    </row>
    <row r="1367" spans="1:5" ht="14.5" x14ac:dyDescent="0.35">
      <c r="A1367" s="101"/>
      <c r="B1367" s="101"/>
      <c r="C1367" s="101"/>
      <c r="D1367" s="101"/>
      <c r="E1367" s="101"/>
    </row>
    <row r="1368" spans="1:5" ht="14.5" x14ac:dyDescent="0.35">
      <c r="A1368" s="101"/>
      <c r="B1368" s="101"/>
      <c r="C1368" s="101"/>
      <c r="D1368" s="101"/>
      <c r="E1368" s="101"/>
    </row>
    <row r="1369" spans="1:5" ht="14.5" x14ac:dyDescent="0.35">
      <c r="A1369" s="101"/>
      <c r="B1369" s="101"/>
      <c r="C1369" s="101"/>
      <c r="D1369" s="101"/>
      <c r="E1369" s="101"/>
    </row>
    <row r="1370" spans="1:5" ht="14.5" x14ac:dyDescent="0.35">
      <c r="A1370" s="101"/>
      <c r="B1370" s="101"/>
      <c r="C1370" s="101"/>
      <c r="D1370" s="101"/>
      <c r="E1370" s="101"/>
    </row>
    <row r="1371" spans="1:5" ht="14.5" x14ac:dyDescent="0.35">
      <c r="A1371" s="101"/>
      <c r="B1371" s="101"/>
      <c r="C1371" s="101"/>
      <c r="D1371" s="101"/>
      <c r="E1371" s="101"/>
    </row>
    <row r="1372" spans="1:5" ht="14.5" x14ac:dyDescent="0.35">
      <c r="A1372" s="101"/>
      <c r="B1372" s="101"/>
      <c r="C1372" s="101"/>
      <c r="D1372" s="101"/>
      <c r="E1372" s="101"/>
    </row>
    <row r="1373" spans="1:5" ht="14.5" x14ac:dyDescent="0.35">
      <c r="A1373" s="101"/>
      <c r="B1373" s="101"/>
      <c r="C1373" s="101"/>
      <c r="D1373" s="101"/>
      <c r="E1373" s="101"/>
    </row>
    <row r="1374" spans="1:5" ht="14.5" x14ac:dyDescent="0.35">
      <c r="A1374" s="101"/>
      <c r="B1374" s="101"/>
      <c r="C1374" s="101"/>
      <c r="D1374" s="101"/>
      <c r="E1374" s="101"/>
    </row>
    <row r="1375" spans="1:5" ht="14.5" x14ac:dyDescent="0.35">
      <c r="A1375" s="101"/>
      <c r="B1375" s="101"/>
      <c r="C1375" s="101"/>
      <c r="D1375" s="101"/>
      <c r="E1375" s="101"/>
    </row>
    <row r="1376" spans="1:5" ht="14.5" x14ac:dyDescent="0.35">
      <c r="A1376" s="101"/>
      <c r="B1376" s="101"/>
      <c r="C1376" s="101"/>
      <c r="D1376" s="101"/>
      <c r="E1376" s="101"/>
    </row>
    <row r="1377" spans="1:5" ht="14.5" x14ac:dyDescent="0.35">
      <c r="A1377" s="101"/>
      <c r="B1377" s="101"/>
      <c r="C1377" s="101"/>
      <c r="D1377" s="101"/>
      <c r="E1377" s="101"/>
    </row>
    <row r="1378" spans="1:5" ht="14.5" x14ac:dyDescent="0.35">
      <c r="A1378" s="101"/>
      <c r="B1378" s="101"/>
      <c r="C1378" s="101"/>
      <c r="D1378" s="101"/>
      <c r="E1378" s="101"/>
    </row>
    <row r="1379" spans="1:5" ht="14.5" x14ac:dyDescent="0.35">
      <c r="A1379" s="101"/>
      <c r="B1379" s="101"/>
      <c r="C1379" s="101"/>
      <c r="D1379" s="101"/>
      <c r="E1379" s="101"/>
    </row>
    <row r="1380" spans="1:5" ht="14.5" x14ac:dyDescent="0.35">
      <c r="A1380" s="101"/>
      <c r="B1380" s="101"/>
      <c r="C1380" s="101"/>
      <c r="D1380" s="101"/>
      <c r="E1380" s="101"/>
    </row>
    <row r="1381" spans="1:5" ht="14.5" x14ac:dyDescent="0.35">
      <c r="A1381" s="101"/>
      <c r="B1381" s="101"/>
      <c r="C1381" s="101"/>
      <c r="D1381" s="101"/>
      <c r="E1381" s="101"/>
    </row>
    <row r="1382" spans="1:5" ht="14.5" x14ac:dyDescent="0.35">
      <c r="A1382" s="101"/>
      <c r="B1382" s="101"/>
      <c r="C1382" s="101"/>
      <c r="D1382" s="101"/>
      <c r="E1382" s="101"/>
    </row>
    <row r="1383" spans="1:5" ht="14.5" x14ac:dyDescent="0.35">
      <c r="A1383" s="101"/>
      <c r="B1383" s="101"/>
      <c r="C1383" s="101"/>
      <c r="D1383" s="101"/>
      <c r="E1383" s="101"/>
    </row>
    <row r="1384" spans="1:5" ht="14.5" x14ac:dyDescent="0.35">
      <c r="A1384" s="101"/>
      <c r="B1384" s="101"/>
      <c r="C1384" s="101"/>
      <c r="D1384" s="101"/>
      <c r="E1384" s="101"/>
    </row>
    <row r="1385" spans="1:5" ht="14.5" x14ac:dyDescent="0.35">
      <c r="A1385" s="101"/>
      <c r="B1385" s="101"/>
      <c r="C1385" s="101"/>
      <c r="D1385" s="101"/>
      <c r="E1385" s="101"/>
    </row>
    <row r="1386" spans="1:5" ht="14.5" x14ac:dyDescent="0.35">
      <c r="A1386" s="101"/>
      <c r="B1386" s="101"/>
      <c r="C1386" s="101"/>
      <c r="D1386" s="101"/>
      <c r="E1386" s="101"/>
    </row>
    <row r="1387" spans="1:5" ht="14.5" x14ac:dyDescent="0.35">
      <c r="A1387" s="101"/>
      <c r="B1387" s="101"/>
      <c r="C1387" s="101"/>
      <c r="D1387" s="101"/>
      <c r="E1387" s="101"/>
    </row>
    <row r="1388" spans="1:5" ht="14.5" x14ac:dyDescent="0.35">
      <c r="A1388" s="101"/>
      <c r="B1388" s="101"/>
      <c r="C1388" s="101"/>
      <c r="D1388" s="101"/>
      <c r="E1388" s="101"/>
    </row>
    <row r="1389" spans="1:5" ht="14.5" x14ac:dyDescent="0.35">
      <c r="A1389" s="101"/>
      <c r="B1389" s="101"/>
      <c r="C1389" s="101"/>
      <c r="D1389" s="101"/>
      <c r="E1389" s="101"/>
    </row>
    <row r="1390" spans="1:5" ht="14.5" x14ac:dyDescent="0.35">
      <c r="A1390" s="101"/>
      <c r="B1390" s="101"/>
      <c r="C1390" s="101"/>
      <c r="D1390" s="101"/>
      <c r="E1390" s="101"/>
    </row>
    <row r="1391" spans="1:5" ht="14.5" x14ac:dyDescent="0.35">
      <c r="A1391" s="101"/>
      <c r="B1391" s="101"/>
      <c r="C1391" s="101"/>
      <c r="D1391" s="101"/>
      <c r="E1391" s="101"/>
    </row>
    <row r="1392" spans="1:5" ht="14.5" x14ac:dyDescent="0.35">
      <c r="A1392" s="101"/>
      <c r="B1392" s="101"/>
      <c r="C1392" s="101"/>
      <c r="D1392" s="101"/>
      <c r="E1392" s="101"/>
    </row>
    <row r="1393" spans="1:5" ht="14.5" x14ac:dyDescent="0.35">
      <c r="A1393" s="101"/>
      <c r="B1393" s="101"/>
      <c r="C1393" s="101"/>
      <c r="D1393" s="101"/>
      <c r="E1393" s="101"/>
    </row>
    <row r="1394" spans="1:5" ht="14.5" x14ac:dyDescent="0.35">
      <c r="A1394" s="101"/>
      <c r="B1394" s="101"/>
      <c r="C1394" s="101"/>
      <c r="D1394" s="101"/>
      <c r="E1394" s="101"/>
    </row>
    <row r="1395" spans="1:5" ht="14.5" x14ac:dyDescent="0.35">
      <c r="A1395" s="101"/>
      <c r="B1395" s="101"/>
      <c r="C1395" s="101"/>
      <c r="D1395" s="101"/>
      <c r="E1395" s="101"/>
    </row>
    <row r="1396" spans="1:5" ht="14.5" x14ac:dyDescent="0.35">
      <c r="A1396" s="101"/>
      <c r="B1396" s="101"/>
      <c r="C1396" s="101"/>
      <c r="D1396" s="101"/>
      <c r="E1396" s="101"/>
    </row>
    <row r="1397" spans="1:5" ht="14.5" x14ac:dyDescent="0.35">
      <c r="A1397" s="101"/>
      <c r="B1397" s="101"/>
      <c r="C1397" s="101"/>
      <c r="D1397" s="101"/>
      <c r="E1397" s="101"/>
    </row>
    <row r="1398" spans="1:5" ht="14.5" x14ac:dyDescent="0.35">
      <c r="A1398" s="101"/>
      <c r="B1398" s="101"/>
      <c r="C1398" s="101"/>
      <c r="D1398" s="101"/>
      <c r="E1398" s="101"/>
    </row>
    <row r="1399" spans="1:5" ht="14.5" x14ac:dyDescent="0.35">
      <c r="A1399" s="101"/>
      <c r="B1399" s="101"/>
      <c r="C1399" s="101"/>
      <c r="D1399" s="101"/>
      <c r="E1399" s="101"/>
    </row>
    <row r="1400" spans="1:5" ht="14.5" x14ac:dyDescent="0.35">
      <c r="A1400" s="101"/>
      <c r="B1400" s="101"/>
      <c r="C1400" s="101"/>
      <c r="D1400" s="101"/>
      <c r="E1400" s="101"/>
    </row>
    <row r="1401" spans="1:5" ht="14.5" x14ac:dyDescent="0.35">
      <c r="A1401" s="101"/>
      <c r="B1401" s="101"/>
      <c r="C1401" s="101"/>
      <c r="D1401" s="101"/>
      <c r="E1401" s="101"/>
    </row>
    <row r="1402" spans="1:5" ht="14.5" x14ac:dyDescent="0.35">
      <c r="A1402" s="101"/>
      <c r="B1402" s="101"/>
      <c r="C1402" s="101"/>
      <c r="D1402" s="101"/>
      <c r="E1402" s="101"/>
    </row>
  </sheetData>
  <mergeCells count="11">
    <mergeCell ref="F1:P1"/>
    <mergeCell ref="A1:A2"/>
    <mergeCell ref="B1:B2"/>
    <mergeCell ref="C1:C2"/>
    <mergeCell ref="D1:D2"/>
    <mergeCell ref="E1:E2"/>
    <mergeCell ref="Q1:AA1"/>
    <mergeCell ref="AB1:AL1"/>
    <mergeCell ref="AM1:AW1"/>
    <mergeCell ref="AX1:BH1"/>
    <mergeCell ref="BI1:BS1"/>
  </mergeCells>
  <dataValidations count="1">
    <dataValidation type="list" allowBlank="1" showInputMessage="1" showErrorMessage="1" sqref="D3:E26 A3:B11 A21:B21" xr:uid="{00000000-0002-0000-0900-000002000000}">
      <formula1>LicenceeOrGroup</formula1>
    </dataValidation>
  </dataValidations>
  <pageMargins left="0.7" right="0.7" top="0.75" bottom="0.75" header="0.3" footer="0.3"/>
  <pageSetup orientation="portrait" r:id="rId1"/>
  <headerFooter>
    <oddFooter>&amp;C_x000D_&amp;1#&amp;"Calibri"&amp;10&amp;K000000 OFFICIAL-InternalOnly</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A0E768E-B403-48D1-9EDB-2B2B8BB84FD6}">
          <x14:formula1>
            <xm:f>'Valid Values'!$D$3:$D$20</xm:f>
          </x14:formula1>
          <xm:sqref>F1388:F1048576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K40"/>
  <sheetViews>
    <sheetView showGridLines="0" topLeftCell="G1" zoomScale="70" zoomScaleNormal="70" workbookViewId="0">
      <selection activeCell="E3" sqref="E3"/>
    </sheetView>
  </sheetViews>
  <sheetFormatPr defaultRowHeight="13.5" x14ac:dyDescent="0.3"/>
  <cols>
    <col min="1" max="1" width="48.15234375" bestFit="1" customWidth="1"/>
    <col min="2" max="2" width="39.61328125" customWidth="1"/>
    <col min="3" max="3" width="4.15234375" customWidth="1"/>
    <col min="4" max="4" width="36.84375" customWidth="1"/>
    <col min="5" max="5" width="43.15234375" bestFit="1" customWidth="1"/>
    <col min="6" max="6" width="64.4609375" bestFit="1" customWidth="1"/>
    <col min="7" max="7" width="29.61328125" customWidth="1"/>
    <col min="8" max="8" width="30.69140625" customWidth="1"/>
    <col min="9" max="10" width="22.84375" customWidth="1"/>
    <col min="11" max="11" width="22.84375" bestFit="1" customWidth="1"/>
  </cols>
  <sheetData>
    <row r="1" spans="1:11" x14ac:dyDescent="0.3">
      <c r="A1" s="7" t="s">
        <v>272</v>
      </c>
      <c r="B1" s="7"/>
      <c r="C1" s="7"/>
      <c r="D1" s="7" t="s">
        <v>273</v>
      </c>
      <c r="E1" s="7"/>
    </row>
    <row r="2" spans="1:11" ht="27" customHeight="1" x14ac:dyDescent="0.3">
      <c r="A2" s="13" t="s">
        <v>8</v>
      </c>
      <c r="B2" s="13" t="s">
        <v>97</v>
      </c>
      <c r="D2" s="13" t="s">
        <v>274</v>
      </c>
      <c r="E2" s="13" t="s">
        <v>67</v>
      </c>
      <c r="F2" s="13" t="s">
        <v>275</v>
      </c>
      <c r="G2" s="13" t="s">
        <v>77</v>
      </c>
      <c r="H2" s="13" t="s">
        <v>81</v>
      </c>
      <c r="I2" s="30" t="s">
        <v>85</v>
      </c>
      <c r="J2" s="30" t="s">
        <v>95</v>
      </c>
      <c r="K2" s="13" t="s">
        <v>276</v>
      </c>
    </row>
    <row r="3" spans="1:11" x14ac:dyDescent="0.3">
      <c r="A3" s="11" t="s">
        <v>277</v>
      </c>
      <c r="B3" s="11" t="s">
        <v>278</v>
      </c>
      <c r="D3" s="12" t="s">
        <v>197</v>
      </c>
      <c r="E3" s="58" t="s">
        <v>252</v>
      </c>
      <c r="F3" s="12" t="s">
        <v>279</v>
      </c>
      <c r="G3" s="12" t="s">
        <v>254</v>
      </c>
      <c r="H3" s="59" t="s">
        <v>259</v>
      </c>
      <c r="I3" s="11" t="s">
        <v>256</v>
      </c>
      <c r="J3" s="11" t="s">
        <v>257</v>
      </c>
      <c r="K3" s="11" t="s">
        <v>280</v>
      </c>
    </row>
    <row r="4" spans="1:11" x14ac:dyDescent="0.3">
      <c r="A4" s="11" t="s">
        <v>281</v>
      </c>
      <c r="B4" s="11" t="s">
        <v>282</v>
      </c>
      <c r="D4" s="12" t="s">
        <v>199</v>
      </c>
      <c r="E4" s="58" t="s">
        <v>283</v>
      </c>
      <c r="F4" s="12" t="s">
        <v>284</v>
      </c>
      <c r="G4" s="12" t="s">
        <v>285</v>
      </c>
      <c r="H4" s="11" t="s">
        <v>255</v>
      </c>
      <c r="I4" s="11" t="s">
        <v>286</v>
      </c>
      <c r="J4" s="11" t="s">
        <v>287</v>
      </c>
      <c r="K4" s="11" t="s">
        <v>288</v>
      </c>
    </row>
    <row r="5" spans="1:11" x14ac:dyDescent="0.3">
      <c r="A5" s="11" t="s">
        <v>289</v>
      </c>
      <c r="B5" s="11" t="s">
        <v>290</v>
      </c>
      <c r="D5" s="12" t="s">
        <v>198</v>
      </c>
      <c r="E5" s="58" t="s">
        <v>291</v>
      </c>
      <c r="F5" s="12" t="s">
        <v>292</v>
      </c>
      <c r="H5" s="11" t="s">
        <v>262</v>
      </c>
      <c r="J5" s="11" t="s">
        <v>293</v>
      </c>
      <c r="K5" s="11" t="s">
        <v>294</v>
      </c>
    </row>
    <row r="6" spans="1:11" x14ac:dyDescent="0.3">
      <c r="A6" s="11" t="s">
        <v>295</v>
      </c>
      <c r="B6" s="11" t="s">
        <v>296</v>
      </c>
      <c r="D6" s="12" t="s">
        <v>297</v>
      </c>
      <c r="F6" s="12" t="s">
        <v>298</v>
      </c>
      <c r="H6" s="11" t="s">
        <v>299</v>
      </c>
      <c r="J6" s="11" t="s">
        <v>300</v>
      </c>
      <c r="K6" s="11" t="s">
        <v>301</v>
      </c>
    </row>
    <row r="7" spans="1:11" x14ac:dyDescent="0.3">
      <c r="A7" s="11" t="s">
        <v>302</v>
      </c>
      <c r="B7" s="11" t="s">
        <v>303</v>
      </c>
      <c r="D7" s="12" t="s">
        <v>195</v>
      </c>
      <c r="F7" s="12" t="s">
        <v>304</v>
      </c>
      <c r="H7" s="11" t="s">
        <v>305</v>
      </c>
      <c r="J7" s="11" t="s">
        <v>306</v>
      </c>
      <c r="K7" s="11" t="s">
        <v>307</v>
      </c>
    </row>
    <row r="8" spans="1:11" x14ac:dyDescent="0.3">
      <c r="A8" s="11" t="s">
        <v>308</v>
      </c>
      <c r="B8" s="11" t="s">
        <v>309</v>
      </c>
      <c r="D8" s="12" t="s">
        <v>310</v>
      </c>
      <c r="F8" s="12" t="s">
        <v>311</v>
      </c>
      <c r="H8" s="11" t="s">
        <v>312</v>
      </c>
      <c r="J8" s="11" t="s">
        <v>313</v>
      </c>
      <c r="K8" s="11" t="s">
        <v>314</v>
      </c>
    </row>
    <row r="9" spans="1:11" ht="27" x14ac:dyDescent="0.3">
      <c r="A9" s="11" t="s">
        <v>315</v>
      </c>
      <c r="B9" s="11" t="s">
        <v>316</v>
      </c>
      <c r="D9" s="58" t="s">
        <v>317</v>
      </c>
      <c r="F9" s="29" t="s">
        <v>253</v>
      </c>
      <c r="H9" s="11" t="s">
        <v>318</v>
      </c>
      <c r="K9" s="11" t="s">
        <v>319</v>
      </c>
    </row>
    <row r="10" spans="1:11" ht="27" x14ac:dyDescent="0.3">
      <c r="A10" s="11" t="s">
        <v>320</v>
      </c>
      <c r="B10" s="11" t="s">
        <v>321</v>
      </c>
      <c r="D10" s="58" t="s">
        <v>322</v>
      </c>
      <c r="F10" s="12" t="s">
        <v>323</v>
      </c>
      <c r="H10" s="11" t="s">
        <v>324</v>
      </c>
    </row>
    <row r="11" spans="1:11" ht="27" x14ac:dyDescent="0.3">
      <c r="A11" s="11" t="s">
        <v>325</v>
      </c>
      <c r="B11" s="11" t="s">
        <v>326</v>
      </c>
      <c r="D11" s="58" t="s">
        <v>327</v>
      </c>
      <c r="F11" s="12" t="s">
        <v>328</v>
      </c>
      <c r="H11" s="11" t="s">
        <v>329</v>
      </c>
    </row>
    <row r="12" spans="1:11" ht="27" x14ac:dyDescent="0.3">
      <c r="A12" s="11" t="s">
        <v>330</v>
      </c>
      <c r="B12" s="11" t="s">
        <v>331</v>
      </c>
      <c r="D12" s="58" t="s">
        <v>332</v>
      </c>
      <c r="E12" s="8"/>
      <c r="F12" s="12" t="s">
        <v>333</v>
      </c>
      <c r="H12" s="11" t="s">
        <v>258</v>
      </c>
    </row>
    <row r="13" spans="1:11" ht="27" x14ac:dyDescent="0.3">
      <c r="A13" s="11" t="s">
        <v>334</v>
      </c>
      <c r="B13" s="11" t="s">
        <v>335</v>
      </c>
      <c r="D13" s="58" t="s">
        <v>336</v>
      </c>
      <c r="E13" s="8"/>
      <c r="F13" s="12" t="s">
        <v>337</v>
      </c>
    </row>
    <row r="14" spans="1:11" ht="27" x14ac:dyDescent="0.3">
      <c r="A14" s="11" t="s">
        <v>338</v>
      </c>
      <c r="B14" s="11" t="s">
        <v>339</v>
      </c>
      <c r="D14" s="58" t="s">
        <v>340</v>
      </c>
      <c r="E14" s="8"/>
      <c r="F14" s="12" t="s">
        <v>341</v>
      </c>
    </row>
    <row r="15" spans="1:11" ht="27" x14ac:dyDescent="0.3">
      <c r="A15" s="11" t="s">
        <v>342</v>
      </c>
      <c r="B15" s="11" t="s">
        <v>343</v>
      </c>
      <c r="D15" s="58" t="s">
        <v>344</v>
      </c>
      <c r="E15" s="8"/>
      <c r="F15" s="12" t="s">
        <v>345</v>
      </c>
    </row>
    <row r="16" spans="1:11" ht="27" x14ac:dyDescent="0.3">
      <c r="A16" s="11" t="s">
        <v>346</v>
      </c>
      <c r="B16" s="11" t="s">
        <v>347</v>
      </c>
      <c r="D16" s="58" t="s">
        <v>348</v>
      </c>
      <c r="E16" s="8"/>
      <c r="F16" s="12" t="s">
        <v>349</v>
      </c>
    </row>
    <row r="17" spans="1:8" ht="27" x14ac:dyDescent="0.3">
      <c r="A17" s="11" t="s">
        <v>350</v>
      </c>
      <c r="B17" s="11" t="s">
        <v>351</v>
      </c>
      <c r="D17" s="58" t="s">
        <v>352</v>
      </c>
      <c r="E17" s="8"/>
      <c r="F17" s="12" t="s">
        <v>353</v>
      </c>
    </row>
    <row r="18" spans="1:8" x14ac:dyDescent="0.3">
      <c r="A18" s="11" t="s">
        <v>354</v>
      </c>
      <c r="B18" s="11" t="s">
        <v>355</v>
      </c>
      <c r="D18" s="58" t="s">
        <v>356</v>
      </c>
      <c r="E18" s="8"/>
      <c r="F18" s="12"/>
    </row>
    <row r="19" spans="1:8" x14ac:dyDescent="0.3">
      <c r="A19" s="11" t="s">
        <v>357</v>
      </c>
      <c r="B19" s="11" t="s">
        <v>358</v>
      </c>
      <c r="D19" s="58" t="s">
        <v>210</v>
      </c>
      <c r="E19" s="8"/>
      <c r="F19" s="12" t="s">
        <v>359</v>
      </c>
    </row>
    <row r="20" spans="1:8" x14ac:dyDescent="0.3">
      <c r="A20" s="11" t="s">
        <v>260</v>
      </c>
      <c r="B20" s="11" t="s">
        <v>360</v>
      </c>
      <c r="D20" s="58" t="s">
        <v>361</v>
      </c>
      <c r="E20" s="8"/>
      <c r="F20" s="12" t="s">
        <v>362</v>
      </c>
      <c r="H20" s="53"/>
    </row>
    <row r="21" spans="1:8" x14ac:dyDescent="0.3">
      <c r="A21" s="11" t="s">
        <v>251</v>
      </c>
      <c r="B21" s="11" t="s">
        <v>363</v>
      </c>
      <c r="E21" s="8"/>
      <c r="F21" s="12" t="s">
        <v>364</v>
      </c>
    </row>
    <row r="22" spans="1:8" ht="12.75" customHeight="1" x14ac:dyDescent="0.3">
      <c r="A22" s="11" t="s">
        <v>365</v>
      </c>
      <c r="B22" s="11" t="s">
        <v>366</v>
      </c>
      <c r="D22" s="8"/>
      <c r="E22" s="8"/>
      <c r="F22" s="12" t="s">
        <v>367</v>
      </c>
    </row>
    <row r="23" spans="1:8" x14ac:dyDescent="0.3">
      <c r="A23" s="11" t="s">
        <v>368</v>
      </c>
      <c r="B23" s="11" t="s">
        <v>369</v>
      </c>
      <c r="D23" s="8"/>
      <c r="E23" s="8"/>
      <c r="F23" s="12" t="s">
        <v>370</v>
      </c>
    </row>
    <row r="24" spans="1:8" ht="12.75" customHeight="1" x14ac:dyDescent="0.3">
      <c r="A24" s="11" t="s">
        <v>371</v>
      </c>
      <c r="B24" s="11" t="s">
        <v>372</v>
      </c>
      <c r="D24" s="8"/>
      <c r="E24" s="8"/>
      <c r="F24" s="12" t="s">
        <v>373</v>
      </c>
    </row>
    <row r="25" spans="1:8" x14ac:dyDescent="0.3">
      <c r="A25" s="11" t="s">
        <v>374</v>
      </c>
      <c r="B25" s="11" t="s">
        <v>375</v>
      </c>
      <c r="D25" s="8"/>
      <c r="E25" s="8"/>
      <c r="F25" s="12" t="s">
        <v>376</v>
      </c>
    </row>
    <row r="26" spans="1:8" x14ac:dyDescent="0.3">
      <c r="A26" s="11" t="s">
        <v>377</v>
      </c>
      <c r="B26" s="11" t="s">
        <v>378</v>
      </c>
      <c r="D26" s="8"/>
      <c r="E26" s="8"/>
      <c r="F26" s="12" t="s">
        <v>379</v>
      </c>
    </row>
    <row r="27" spans="1:8" x14ac:dyDescent="0.3">
      <c r="A27" s="11" t="s">
        <v>380</v>
      </c>
      <c r="B27" s="11" t="s">
        <v>381</v>
      </c>
      <c r="D27" s="8"/>
      <c r="E27" s="8"/>
      <c r="F27" s="12" t="s">
        <v>382</v>
      </c>
    </row>
    <row r="28" spans="1:8" x14ac:dyDescent="0.3">
      <c r="A28" s="11" t="s">
        <v>383</v>
      </c>
      <c r="B28" s="11" t="s">
        <v>384</v>
      </c>
      <c r="F28" s="12" t="s">
        <v>385</v>
      </c>
    </row>
    <row r="29" spans="1:8" x14ac:dyDescent="0.3">
      <c r="A29" s="11" t="s">
        <v>386</v>
      </c>
      <c r="B29" s="11" t="s">
        <v>387</v>
      </c>
    </row>
    <row r="30" spans="1:8" x14ac:dyDescent="0.3">
      <c r="A30" s="11" t="s">
        <v>388</v>
      </c>
      <c r="B30" s="11" t="s">
        <v>389</v>
      </c>
    </row>
    <row r="31" spans="1:8" x14ac:dyDescent="0.3">
      <c r="A31" s="11" t="s">
        <v>390</v>
      </c>
      <c r="B31" s="11" t="s">
        <v>391</v>
      </c>
    </row>
    <row r="32" spans="1:8" x14ac:dyDescent="0.3">
      <c r="A32" s="11" t="s">
        <v>392</v>
      </c>
    </row>
    <row r="33" spans="1:1" x14ac:dyDescent="0.3">
      <c r="A33" s="11" t="s">
        <v>393</v>
      </c>
    </row>
    <row r="34" spans="1:1" x14ac:dyDescent="0.3">
      <c r="A34" s="11" t="s">
        <v>394</v>
      </c>
    </row>
    <row r="35" spans="1:1" x14ac:dyDescent="0.3">
      <c r="A35" s="11" t="s">
        <v>395</v>
      </c>
    </row>
    <row r="36" spans="1:1" x14ac:dyDescent="0.3">
      <c r="A36" s="11" t="s">
        <v>396</v>
      </c>
    </row>
    <row r="37" spans="1:1" x14ac:dyDescent="0.3">
      <c r="A37" s="11" t="s">
        <v>397</v>
      </c>
    </row>
    <row r="38" spans="1:1" x14ac:dyDescent="0.3">
      <c r="A38" s="11" t="s">
        <v>398</v>
      </c>
    </row>
    <row r="39" spans="1:1" x14ac:dyDescent="0.3">
      <c r="A39" s="11" t="s">
        <v>399</v>
      </c>
    </row>
    <row r="40" spans="1:1" x14ac:dyDescent="0.3">
      <c r="A40" s="11" t="s">
        <v>400</v>
      </c>
    </row>
  </sheetData>
  <sortState xmlns:xlrd2="http://schemas.microsoft.com/office/spreadsheetml/2017/richdata2" ref="A4:A39">
    <sortCondition ref="A4:A39"/>
  </sortState>
  <phoneticPr fontId="22" type="noConversion"/>
  <pageMargins left="0.7" right="0.7" top="0.75" bottom="0.75" header="0.3" footer="0.3"/>
  <pageSetup paperSize="9" orientation="portrait" r:id="rId1"/>
  <headerFooter>
    <oddFooter>&amp;C_x000D_&amp;1#&amp;"Calibri"&amp;10&amp;K000000 OFFICIAL-InternalOnly</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BA80D3D10C5A34E9D60255F81B60437" ma:contentTypeVersion="14" ma:contentTypeDescription="Create a new document." ma:contentTypeScope="" ma:versionID="02f67ae1cca13f976ec7f1332ffffbcf">
  <xsd:schema xmlns:xsd="http://www.w3.org/2001/XMLSchema" xmlns:xs="http://www.w3.org/2001/XMLSchema" xmlns:p="http://schemas.microsoft.com/office/2006/metadata/properties" xmlns:ns2="b43dd00a-a35a-45f9-b4a3-ed54adb68af7" xmlns:ns3="1949890e-b9c5-458e-a771-45583288bbe0" targetNamespace="http://schemas.microsoft.com/office/2006/metadata/properties" ma:root="true" ma:fieldsID="0a1a7327b8d27389d3153cae1a348f59" ns2:_="" ns3:_="">
    <xsd:import namespace="b43dd00a-a35a-45f9-b4a3-ed54adb68af7"/>
    <xsd:import namespace="1949890e-b9c5-458e-a771-45583288bbe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3dd00a-a35a-45f9-b4a3-ed54adb68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49890e-b9c5-458e-a771-45583288bbe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edd2308-74c5-4863-9db5-b05f8b38b776}" ma:internalName="TaxCatchAll" ma:showField="CatchAllData" ma:web="1949890e-b9c5-458e-a771-45583288bbe0">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d="http://www.w3.org/2001/XMLSchema" xmlns:xsi="http://www.w3.org/2001/XMLSchema-instance" xmlns="http://www.boldonjames.com/2008/01/sie/internal/label" sislVersion="0" policy="973096ae-7329-4b3b-9368-47aeba6959e1" origin="userSelected">
  <element uid="id_classification_nonbusiness" value=""/>
</sisl>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b43dd00a-a35a-45f9-b4a3-ed54adb68af7">
      <Terms xmlns="http://schemas.microsoft.com/office/infopath/2007/PartnerControls"/>
    </lcf76f155ced4ddcb4097134ff3c332f>
    <TaxCatchAll xmlns="1949890e-b9c5-458e-a771-45583288bbe0" xsi:nil="true"/>
  </documentManagement>
</p:properties>
</file>

<file path=customXml/itemProps1.xml><?xml version="1.0" encoding="utf-8"?>
<ds:datastoreItem xmlns:ds="http://schemas.openxmlformats.org/officeDocument/2006/customXml" ds:itemID="{B391B99A-63E3-402F-8FD7-C7A8BED06A82}">
  <ds:schemaRefs>
    <ds:schemaRef ds:uri="http://schemas.microsoft.com/sharepoint/v3/contenttype/forms"/>
  </ds:schemaRefs>
</ds:datastoreItem>
</file>

<file path=customXml/itemProps2.xml><?xml version="1.0" encoding="utf-8"?>
<ds:datastoreItem xmlns:ds="http://schemas.openxmlformats.org/officeDocument/2006/customXml" ds:itemID="{C2FE2C7E-7BC9-4761-953F-224A17DFC8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3dd00a-a35a-45f9-b4a3-ed54adb68af7"/>
    <ds:schemaRef ds:uri="1949890e-b9c5-458e-a771-45583288bb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40E889-0958-4718-BBB0-77092C213517}">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42F6CAB1-8BCA-4613-AD00-F8BBDDD28122}">
  <ds:schemaRefs>
    <ds:schemaRef ds:uri="http://purl.org/dc/elements/1.1/"/>
    <ds:schemaRef ds:uri="http://schemas.microsoft.com/office/2006/metadata/properties"/>
    <ds:schemaRef ds:uri="http://schemas.microsoft.com/office/infopath/2007/PartnerControls"/>
    <ds:schemaRef ds:uri="http://purl.org/dc/dcmitype/"/>
    <ds:schemaRef ds:uri="http://schemas.microsoft.com/office/2006/documentManagement/types"/>
    <ds:schemaRef ds:uri="b43dd00a-a35a-45f9-b4a3-ed54adb68af7"/>
    <ds:schemaRef ds:uri="http://purl.org/dc/terms/"/>
    <ds:schemaRef ds:uri="http://schemas.openxmlformats.org/package/2006/metadata/core-properties"/>
    <ds:schemaRef ds:uri="1949890e-b9c5-458e-a771-45583288bbe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Front Page</vt:lpstr>
      <vt:lpstr>Data Dictionary</vt:lpstr>
      <vt:lpstr>ProcurementandUseSummaryTotal</vt:lpstr>
      <vt:lpstr>Tender rounds summary</vt:lpstr>
      <vt:lpstr>Dispatch</vt:lpstr>
      <vt:lpstr>Procurement</vt:lpstr>
      <vt:lpstr>Procurement - Locational</vt:lpstr>
      <vt:lpstr>Valid Values</vt:lpstr>
      <vt:lpstr>BidOutcome</vt:lpstr>
      <vt:lpstr>CommittedContracts</vt:lpstr>
      <vt:lpstr>ConnectionVoltage</vt:lpstr>
      <vt:lpstr>ConstraintType</vt:lpstr>
      <vt:lpstr>Dispatchable</vt:lpstr>
      <vt:lpstr>LicenceeOrGroup</vt:lpstr>
      <vt:lpstr>Product</vt:lpstr>
      <vt:lpstr>ReportingYear</vt:lpstr>
      <vt:lpstr>ServiceDays</vt:lpstr>
      <vt:lpstr>Technology</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C31E Report - Supporting Data template</dc:title>
  <dc:subject/>
  <dc:creator>Ofgem</dc:creator>
  <cp:keywords>Data</cp:keywords>
  <dc:description/>
  <cp:lastModifiedBy>Sidebotham, Liz (Northern Powergrid)</cp:lastModifiedBy>
  <cp:revision/>
  <dcterms:created xsi:type="dcterms:W3CDTF">2018-08-02T11:53:31Z</dcterms:created>
  <dcterms:modified xsi:type="dcterms:W3CDTF">2024-05-01T16:10:08Z</dcterms:modified>
  <cp:category>C31E;Electricity Distribution;Flexibility</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66ea239e-080f-4a28-8cb5-7d0bcfefbb53</vt:lpwstr>
  </property>
  <property fmtid="{D5CDD505-2E9C-101B-9397-08002B2CF9AE}" pid="3" name="bjSaver">
    <vt:lpwstr>WXoYCeGbFqQc8FZh5Mhj3Bj0oqW2Gt1E</vt:lpwstr>
  </property>
  <property fmtid="{D5CDD505-2E9C-101B-9397-08002B2CF9AE}" pid="4" name="ContentTypeId">
    <vt:lpwstr>0x0101003BA80D3D10C5A34E9D60255F81B60437</vt:lpwstr>
  </property>
  <property fmtid="{D5CDD505-2E9C-101B-9397-08002B2CF9AE}" pid="5" name="bjDocumentSecurityLabel">
    <vt:lpwstr>OFFICIAL</vt:lpwstr>
  </property>
  <property fmtid="{D5CDD505-2E9C-101B-9397-08002B2CF9AE}" pid="6" name="OIAssociatedTeam">
    <vt:lpwstr/>
  </property>
  <property fmtid="{D5CDD505-2E9C-101B-9397-08002B2CF9AE}" pid="7"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8" name="bjDocumentLabelXML-0">
    <vt:lpwstr>ames.com/2008/01/sie/internal/label"&gt;&lt;element uid="id_classification_nonbusiness" value="" /&gt;&lt;/sisl&gt;</vt:lpwstr>
  </property>
  <property fmtid="{D5CDD505-2E9C-101B-9397-08002B2CF9AE}" pid="9" name="bjClsUserRVM">
    <vt:lpwstr>[]</vt:lpwstr>
  </property>
  <property fmtid="{D5CDD505-2E9C-101B-9397-08002B2CF9AE}" pid="10" name="MSIP_Label_38144ccb-b10a-4c0f-b070-7a3b00ac7463_Enabled">
    <vt:lpwstr>true</vt:lpwstr>
  </property>
  <property fmtid="{D5CDD505-2E9C-101B-9397-08002B2CF9AE}" pid="11" name="MSIP_Label_38144ccb-b10a-4c0f-b070-7a3b00ac7463_SetDate">
    <vt:lpwstr>2022-03-23T11:49:10Z</vt:lpwstr>
  </property>
  <property fmtid="{D5CDD505-2E9C-101B-9397-08002B2CF9AE}" pid="12" name="MSIP_Label_38144ccb-b10a-4c0f-b070-7a3b00ac7463_Method">
    <vt:lpwstr>Standard</vt:lpwstr>
  </property>
  <property fmtid="{D5CDD505-2E9C-101B-9397-08002B2CF9AE}" pid="13" name="MSIP_Label_38144ccb-b10a-4c0f-b070-7a3b00ac7463_Name">
    <vt:lpwstr>InternalOnly</vt:lpwstr>
  </property>
  <property fmtid="{D5CDD505-2E9C-101B-9397-08002B2CF9AE}" pid="14" name="MSIP_Label_38144ccb-b10a-4c0f-b070-7a3b00ac7463_SiteId">
    <vt:lpwstr>185562ad-39bc-4840-8e40-be6216340c52</vt:lpwstr>
  </property>
  <property fmtid="{D5CDD505-2E9C-101B-9397-08002B2CF9AE}" pid="15" name="MSIP_Label_38144ccb-b10a-4c0f-b070-7a3b00ac7463_ActionId">
    <vt:lpwstr>100f5097-15d2-4a9a-b71e-ffefa301dc9c</vt:lpwstr>
  </property>
  <property fmtid="{D5CDD505-2E9C-101B-9397-08002B2CF9AE}" pid="16" name="MSIP_Label_38144ccb-b10a-4c0f-b070-7a3b00ac7463_ContentBits">
    <vt:lpwstr>2</vt:lpwstr>
  </property>
  <property fmtid="{D5CDD505-2E9C-101B-9397-08002B2CF9AE}" pid="17" name="Order">
    <vt:r8>3300</vt:r8>
  </property>
  <property fmtid="{D5CDD505-2E9C-101B-9397-08002B2CF9AE}" pid="18" name="xd_Signature">
    <vt:bool>false</vt:bool>
  </property>
  <property fmtid="{D5CDD505-2E9C-101B-9397-08002B2CF9AE}" pid="19" name="xd_ProgID">
    <vt:lpwstr/>
  </property>
  <property fmtid="{D5CDD505-2E9C-101B-9397-08002B2CF9AE}" pid="20" name="ComplianceAssetId">
    <vt:lpwstr/>
  </property>
  <property fmtid="{D5CDD505-2E9C-101B-9397-08002B2CF9AE}" pid="21" name="TemplateUrl">
    <vt:lpwstr/>
  </property>
  <property fmtid="{D5CDD505-2E9C-101B-9397-08002B2CF9AE}" pid="22" name="_ExtendedDescription">
    <vt:lpwstr/>
  </property>
  <property fmtid="{D5CDD505-2E9C-101B-9397-08002B2CF9AE}" pid="23" name="TriggerFlowInfo">
    <vt:lpwstr/>
  </property>
  <property fmtid="{D5CDD505-2E9C-101B-9397-08002B2CF9AE}" pid="24" name="MediaServiceImageTags">
    <vt:lpwstr/>
  </property>
</Properties>
</file>